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/>
  </bookViews>
  <sheets>
    <sheet name="limit1_delta17" sheetId="3" r:id="rId1"/>
    <sheet name="limit25_delta65" sheetId="2" r:id="rId2"/>
  </sheets>
  <calcPr calcId="125725"/>
</workbook>
</file>

<file path=xl/calcChain.xml><?xml version="1.0" encoding="utf-8"?>
<calcChain xmlns="http://schemas.openxmlformats.org/spreadsheetml/2006/main">
  <c r="P31" i="2"/>
  <c r="P30"/>
  <c r="P38"/>
  <c r="P34"/>
  <c r="N36" i="3"/>
  <c r="N32"/>
  <c r="O36"/>
  <c r="K3" i="2"/>
  <c r="M16"/>
  <c r="L16"/>
  <c r="K16"/>
  <c r="L15"/>
  <c r="K15"/>
  <c r="M14"/>
  <c r="L14"/>
  <c r="K14"/>
  <c r="L13"/>
  <c r="K13"/>
  <c r="M13" s="1"/>
  <c r="M12"/>
  <c r="L12"/>
  <c r="K12"/>
  <c r="L11"/>
  <c r="K11"/>
  <c r="M10"/>
  <c r="L10"/>
  <c r="K10"/>
  <c r="L9"/>
  <c r="K9"/>
  <c r="L8"/>
  <c r="K8"/>
  <c r="M8" s="1"/>
  <c r="L7"/>
  <c r="K7"/>
  <c r="L6"/>
  <c r="K6"/>
  <c r="L5"/>
  <c r="K5"/>
  <c r="M4"/>
  <c r="L4"/>
  <c r="K4"/>
  <c r="L3"/>
  <c r="K4" i="3"/>
  <c r="L4"/>
  <c r="K5"/>
  <c r="L5"/>
  <c r="K6"/>
  <c r="L6"/>
  <c r="K7"/>
  <c r="L7"/>
  <c r="M7" s="1"/>
  <c r="K8"/>
  <c r="M8" s="1"/>
  <c r="L8"/>
  <c r="K9"/>
  <c r="M9" s="1"/>
  <c r="L9"/>
  <c r="K10"/>
  <c r="L10"/>
  <c r="M10" s="1"/>
  <c r="K11"/>
  <c r="L11"/>
  <c r="K12"/>
  <c r="M12" s="1"/>
  <c r="L12"/>
  <c r="K13"/>
  <c r="L13"/>
  <c r="M13" s="1"/>
  <c r="K14"/>
  <c r="M14" s="1"/>
  <c r="L14"/>
  <c r="K15"/>
  <c r="M15" s="1"/>
  <c r="L15"/>
  <c r="K16"/>
  <c r="L16"/>
  <c r="M16" s="1"/>
  <c r="L3"/>
  <c r="K3"/>
  <c r="D3"/>
  <c r="D4"/>
  <c r="D5"/>
  <c r="D6"/>
  <c r="D7"/>
  <c r="D8"/>
  <c r="D9"/>
  <c r="D10"/>
  <c r="D11"/>
  <c r="D12"/>
  <c r="D13"/>
  <c r="D14"/>
  <c r="D15"/>
  <c r="D16"/>
  <c r="B17"/>
  <c r="C17"/>
  <c r="E17"/>
  <c r="F17"/>
  <c r="H17"/>
  <c r="I17"/>
  <c r="N38"/>
  <c r="O38"/>
  <c r="P38"/>
  <c r="Q38"/>
  <c r="R38"/>
  <c r="S38"/>
  <c r="N26"/>
  <c r="O26"/>
  <c r="P26"/>
  <c r="Q26"/>
  <c r="R26"/>
  <c r="S26"/>
  <c r="N27"/>
  <c r="O27"/>
  <c r="P27"/>
  <c r="Q27"/>
  <c r="R27"/>
  <c r="S27"/>
  <c r="N28"/>
  <c r="O28"/>
  <c r="P28"/>
  <c r="Q28"/>
  <c r="R28"/>
  <c r="S28"/>
  <c r="N29"/>
  <c r="O29"/>
  <c r="P29"/>
  <c r="Q29"/>
  <c r="R29"/>
  <c r="S29"/>
  <c r="N30"/>
  <c r="O30"/>
  <c r="P30"/>
  <c r="Q30"/>
  <c r="R30"/>
  <c r="S30"/>
  <c r="N31"/>
  <c r="O31"/>
  <c r="P31"/>
  <c r="Q31"/>
  <c r="R31"/>
  <c r="S31"/>
  <c r="O32"/>
  <c r="P32"/>
  <c r="Q32"/>
  <c r="R32"/>
  <c r="S32"/>
  <c r="N33"/>
  <c r="O33"/>
  <c r="P33"/>
  <c r="Q33"/>
  <c r="R33"/>
  <c r="S33"/>
  <c r="N34"/>
  <c r="O34"/>
  <c r="P34"/>
  <c r="Q34"/>
  <c r="R34"/>
  <c r="S34"/>
  <c r="N35"/>
  <c r="O35"/>
  <c r="P35"/>
  <c r="Q35"/>
  <c r="R35"/>
  <c r="S35"/>
  <c r="P36"/>
  <c r="Q36"/>
  <c r="R36"/>
  <c r="S36"/>
  <c r="N37"/>
  <c r="O37"/>
  <c r="P37"/>
  <c r="Q37"/>
  <c r="R37"/>
  <c r="S37"/>
  <c r="S25"/>
  <c r="O25"/>
  <c r="P25"/>
  <c r="Q25"/>
  <c r="R25"/>
  <c r="N25"/>
  <c r="J16"/>
  <c r="G16"/>
  <c r="J15"/>
  <c r="G15"/>
  <c r="J14"/>
  <c r="G14"/>
  <c r="J13"/>
  <c r="G13"/>
  <c r="J12"/>
  <c r="G12"/>
  <c r="J11"/>
  <c r="G11"/>
  <c r="J10"/>
  <c r="G10"/>
  <c r="J9"/>
  <c r="G9"/>
  <c r="J8"/>
  <c r="G8"/>
  <c r="J7"/>
  <c r="G7"/>
  <c r="J6"/>
  <c r="G6"/>
  <c r="J5"/>
  <c r="G5"/>
  <c r="J4"/>
  <c r="G4"/>
  <c r="J3"/>
  <c r="G3"/>
  <c r="N26" i="2"/>
  <c r="O26"/>
  <c r="P26"/>
  <c r="Q26"/>
  <c r="R26"/>
  <c r="S26"/>
  <c r="N27"/>
  <c r="O27"/>
  <c r="P27"/>
  <c r="Q27"/>
  <c r="R27"/>
  <c r="S27"/>
  <c r="N28"/>
  <c r="O28"/>
  <c r="P28"/>
  <c r="Q28"/>
  <c r="R28"/>
  <c r="S28"/>
  <c r="N29"/>
  <c r="O29"/>
  <c r="P29"/>
  <c r="Q29"/>
  <c r="R29"/>
  <c r="S29"/>
  <c r="N30"/>
  <c r="O30"/>
  <c r="Q30"/>
  <c r="R30"/>
  <c r="S30"/>
  <c r="N31"/>
  <c r="O31"/>
  <c r="Q31"/>
  <c r="R31"/>
  <c r="S31"/>
  <c r="N32"/>
  <c r="O32"/>
  <c r="P32"/>
  <c r="Q32"/>
  <c r="R32"/>
  <c r="S32"/>
  <c r="N33"/>
  <c r="O33"/>
  <c r="P33"/>
  <c r="Q33"/>
  <c r="R33"/>
  <c r="S33"/>
  <c r="N34"/>
  <c r="O34"/>
  <c r="Q34"/>
  <c r="R34"/>
  <c r="S34"/>
  <c r="N35"/>
  <c r="O35"/>
  <c r="P35"/>
  <c r="Q35"/>
  <c r="R35"/>
  <c r="S35"/>
  <c r="N36"/>
  <c r="O36"/>
  <c r="P36"/>
  <c r="Q36"/>
  <c r="R36"/>
  <c r="S36"/>
  <c r="N37"/>
  <c r="O37"/>
  <c r="P37"/>
  <c r="Q37"/>
  <c r="R37"/>
  <c r="S37"/>
  <c r="N38"/>
  <c r="O38"/>
  <c r="Q38"/>
  <c r="R38"/>
  <c r="S38"/>
  <c r="S25"/>
  <c r="R25"/>
  <c r="Q25"/>
  <c r="P25"/>
  <c r="O25"/>
  <c r="N25"/>
  <c r="J3"/>
  <c r="J16"/>
  <c r="J15"/>
  <c r="J14"/>
  <c r="J13"/>
  <c r="J12"/>
  <c r="J11"/>
  <c r="J10"/>
  <c r="J9"/>
  <c r="J8"/>
  <c r="J7"/>
  <c r="J6"/>
  <c r="J5"/>
  <c r="J4"/>
  <c r="G3"/>
  <c r="G16"/>
  <c r="G15"/>
  <c r="G14"/>
  <c r="G13"/>
  <c r="G12"/>
  <c r="G11"/>
  <c r="G10"/>
  <c r="G9"/>
  <c r="G8"/>
  <c r="G7"/>
  <c r="G6"/>
  <c r="G5"/>
  <c r="G4"/>
  <c r="D4"/>
  <c r="D5"/>
  <c r="D6"/>
  <c r="D7"/>
  <c r="D8"/>
  <c r="D9"/>
  <c r="D10"/>
  <c r="D11"/>
  <c r="D12"/>
  <c r="D13"/>
  <c r="D14"/>
  <c r="D15"/>
  <c r="D16"/>
  <c r="D3"/>
  <c r="C17"/>
  <c r="E17"/>
  <c r="F17"/>
  <c r="H17"/>
  <c r="I17"/>
  <c r="B17"/>
  <c r="J17" l="1"/>
  <c r="L17"/>
  <c r="M6"/>
  <c r="M3"/>
  <c r="M15"/>
  <c r="M5"/>
  <c r="M7"/>
  <c r="M9"/>
  <c r="M11"/>
  <c r="K17"/>
  <c r="M4" i="3"/>
  <c r="M11"/>
  <c r="J17"/>
  <c r="M3"/>
  <c r="G17"/>
  <c r="K17"/>
  <c r="L17"/>
  <c r="M5"/>
  <c r="M6"/>
  <c r="D17"/>
  <c r="G17" i="2"/>
  <c r="D17"/>
  <c r="M17" l="1"/>
  <c r="M17" i="3"/>
</calcChain>
</file>

<file path=xl/sharedStrings.xml><?xml version="1.0" encoding="utf-8"?>
<sst xmlns="http://schemas.openxmlformats.org/spreadsheetml/2006/main" count="136" uniqueCount="30">
  <si>
    <t>geometry</t>
  </si>
  <si>
    <t>max_tcool</t>
  </si>
  <si>
    <t>extime</t>
  </si>
  <si>
    <t>ncalls</t>
  </si>
  <si>
    <t>real</t>
  </si>
  <si>
    <t>user</t>
  </si>
  <si>
    <t>sys</t>
  </si>
  <si>
    <t># blocks</t>
  </si>
  <si>
    <t># contacts</t>
  </si>
  <si>
    <t># lines</t>
  </si>
  <si>
    <t>1_inch_bulkhead_wrench_R1_0.txt</t>
  </si>
  <si>
    <t>1_inch_bulkhead_wrench_R1_90_0.txt</t>
  </si>
  <si>
    <t>4_hook_coat_hanger_0.txt</t>
  </si>
  <si>
    <t>4_hook_coat_hanger_90_0.txt</t>
  </si>
  <si>
    <t>52mm_wrench_0.txt</t>
  </si>
  <si>
    <t>52mm_wrench_90_0.txt</t>
  </si>
  <si>
    <t>chain_link_2_0.txt</t>
  </si>
  <si>
    <t>chain_link_2_90_0.txt</t>
  </si>
  <si>
    <t>c_part_0.txt</t>
  </si>
  <si>
    <t>c_part_90_0.txt</t>
  </si>
  <si>
    <t>hanger_0.txt</t>
  </si>
  <si>
    <t>hanger_90_0.txt</t>
  </si>
  <si>
    <t>no_touch_door_opener_0.txt</t>
  </si>
  <si>
    <t>no_touch_door_opener_90_0.txt</t>
  </si>
  <si>
    <t>V1</t>
  </si>
  <si>
    <t>MÉDIA</t>
  </si>
  <si>
    <t>DIFERENÇA</t>
  </si>
  <si>
    <t>COMPARAÇÃO</t>
  </si>
  <si>
    <t>user + sys</t>
  </si>
  <si>
    <t>V3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</si>
</sst>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5"/>
      <color theme="1"/>
      <name val="Tahoma"/>
      <family val="2"/>
    </font>
    <font>
      <i/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164" fontId="1" fillId="0" borderId="1" xfId="0" applyNumberFormat="1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1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8"/>
  <sheetViews>
    <sheetView tabSelected="1" workbookViewId="0">
      <selection activeCell="S4" sqref="S4"/>
    </sheetView>
  </sheetViews>
  <sheetFormatPr defaultRowHeight="15"/>
  <cols>
    <col min="1" max="1" width="33" style="1" bestFit="1" customWidth="1"/>
    <col min="2" max="13" width="11.42578125" customWidth="1"/>
    <col min="14" max="14" width="10.42578125" bestFit="1" customWidth="1"/>
    <col min="15" max="15" width="7.140625" bestFit="1" customWidth="1"/>
    <col min="16" max="16" width="7" bestFit="1" customWidth="1"/>
    <col min="17" max="17" width="8.5703125" bestFit="1" customWidth="1"/>
    <col min="18" max="18" width="11" bestFit="1" customWidth="1"/>
    <col min="19" max="19" width="7" bestFit="1" customWidth="1"/>
    <col min="20" max="20" width="8.5703125" bestFit="1" customWidth="1"/>
    <col min="21" max="21" width="11" bestFit="1" customWidth="1"/>
    <col min="22" max="22" width="7" bestFit="1" customWidth="1"/>
  </cols>
  <sheetData>
    <row r="1" spans="1:13">
      <c r="A1" s="32" t="s">
        <v>0</v>
      </c>
      <c r="B1" s="30" t="s">
        <v>4</v>
      </c>
      <c r="C1" s="31"/>
      <c r="D1" s="31"/>
      <c r="E1" s="30" t="s">
        <v>5</v>
      </c>
      <c r="F1" s="31"/>
      <c r="G1" s="34"/>
      <c r="H1" s="30" t="s">
        <v>6</v>
      </c>
      <c r="I1" s="31"/>
      <c r="J1" s="31"/>
      <c r="K1" s="30" t="s">
        <v>28</v>
      </c>
      <c r="L1" s="31"/>
      <c r="M1" s="31"/>
    </row>
    <row r="2" spans="1:13">
      <c r="A2" s="33"/>
      <c r="B2" s="11" t="s">
        <v>24</v>
      </c>
      <c r="C2" s="11" t="s">
        <v>29</v>
      </c>
      <c r="D2" s="11" t="s">
        <v>26</v>
      </c>
      <c r="E2" s="11" t="s">
        <v>24</v>
      </c>
      <c r="F2" s="11" t="s">
        <v>29</v>
      </c>
      <c r="G2" s="11" t="s">
        <v>26</v>
      </c>
      <c r="H2" s="11" t="s">
        <v>24</v>
      </c>
      <c r="I2" s="11" t="s">
        <v>29</v>
      </c>
      <c r="J2" s="11" t="s">
        <v>26</v>
      </c>
      <c r="K2" s="11" t="s">
        <v>24</v>
      </c>
      <c r="L2" s="11" t="s">
        <v>29</v>
      </c>
      <c r="M2" s="11" t="s">
        <v>26</v>
      </c>
    </row>
    <row r="3" spans="1:13">
      <c r="A3" s="8" t="s">
        <v>10</v>
      </c>
      <c r="B3" s="13">
        <v>182.48099999999999</v>
      </c>
      <c r="C3" s="13">
        <v>44.944000000000003</v>
      </c>
      <c r="D3" s="24">
        <f t="shared" ref="D3:D16" si="0">ABS(B3-C3)</f>
        <v>137.53699999999998</v>
      </c>
      <c r="E3" s="13">
        <v>181.38399999999999</v>
      </c>
      <c r="F3" s="13">
        <v>44.006999999999998</v>
      </c>
      <c r="G3" s="24">
        <f>ABS(E3-F3)</f>
        <v>137.37699999999998</v>
      </c>
      <c r="H3" s="13">
        <v>0.67500000000000004</v>
      </c>
      <c r="I3" s="13">
        <v>0.65100000000000002</v>
      </c>
      <c r="J3" s="24">
        <f>ABS(H3-I3)</f>
        <v>2.4000000000000021E-2</v>
      </c>
      <c r="K3" s="13">
        <f>E3+H3</f>
        <v>182.059</v>
      </c>
      <c r="L3" s="13">
        <f>F3+I3</f>
        <v>44.658000000000001</v>
      </c>
      <c r="M3" s="24">
        <f>ABS(K3-L3)</f>
        <v>137.40100000000001</v>
      </c>
    </row>
    <row r="4" spans="1:13">
      <c r="A4" s="9" t="s">
        <v>11</v>
      </c>
      <c r="B4" s="14">
        <v>45.997</v>
      </c>
      <c r="C4" s="14">
        <v>16.044</v>
      </c>
      <c r="D4" s="25">
        <f t="shared" si="0"/>
        <v>29.952999999999999</v>
      </c>
      <c r="E4" s="14">
        <v>44.975000000000001</v>
      </c>
      <c r="F4" s="14">
        <v>15.134</v>
      </c>
      <c r="G4" s="25">
        <f t="shared" ref="G4:G16" si="1">ABS(E4-F4)</f>
        <v>29.841000000000001</v>
      </c>
      <c r="H4" s="14">
        <v>0.65300000000000002</v>
      </c>
      <c r="I4" s="14">
        <v>0.71299999999999997</v>
      </c>
      <c r="J4" s="25">
        <f t="shared" ref="J4:J16" si="2">ABS(H4-I4)</f>
        <v>5.9999999999999942E-2</v>
      </c>
      <c r="K4" s="14">
        <f t="shared" ref="K4:K16" si="3">E4+H4</f>
        <v>45.628</v>
      </c>
      <c r="L4" s="14">
        <f t="shared" ref="L4:L16" si="4">F4+I4</f>
        <v>15.847</v>
      </c>
      <c r="M4" s="25">
        <f t="shared" ref="M4:M16" si="5">ABS(K4-L4)</f>
        <v>29.780999999999999</v>
      </c>
    </row>
    <row r="5" spans="1:13">
      <c r="A5" s="10" t="s">
        <v>12</v>
      </c>
      <c r="B5" s="13">
        <v>119.367</v>
      </c>
      <c r="C5" s="13">
        <v>32.298000000000002</v>
      </c>
      <c r="D5" s="26">
        <f t="shared" si="0"/>
        <v>87.069000000000003</v>
      </c>
      <c r="E5" s="13">
        <v>117.901</v>
      </c>
      <c r="F5" s="13">
        <v>31.103000000000002</v>
      </c>
      <c r="G5" s="26">
        <f t="shared" si="1"/>
        <v>86.798000000000002</v>
      </c>
      <c r="H5" s="13">
        <v>0.84299999999999997</v>
      </c>
      <c r="I5" s="13">
        <v>0.86199999999999999</v>
      </c>
      <c r="J5" s="26">
        <f t="shared" si="2"/>
        <v>1.9000000000000017E-2</v>
      </c>
      <c r="K5" s="13">
        <f t="shared" si="3"/>
        <v>118.744</v>
      </c>
      <c r="L5" s="13">
        <f t="shared" si="4"/>
        <v>31.965</v>
      </c>
      <c r="M5" s="26">
        <f t="shared" si="5"/>
        <v>86.778999999999996</v>
      </c>
    </row>
    <row r="6" spans="1:13">
      <c r="A6" s="9" t="s">
        <v>13</v>
      </c>
      <c r="B6" s="14">
        <v>773.70600000000002</v>
      </c>
      <c r="C6" s="14">
        <v>166.96199999999999</v>
      </c>
      <c r="D6" s="25">
        <f t="shared" si="0"/>
        <v>606.74400000000003</v>
      </c>
      <c r="E6" s="14">
        <v>772.36800000000005</v>
      </c>
      <c r="F6" s="14">
        <v>165.75700000000001</v>
      </c>
      <c r="G6" s="25">
        <f t="shared" si="1"/>
        <v>606.6110000000001</v>
      </c>
      <c r="H6" s="14">
        <v>0.82499999999999996</v>
      </c>
      <c r="I6" s="14">
        <v>0.91400000000000003</v>
      </c>
      <c r="J6" s="25">
        <f t="shared" si="2"/>
        <v>8.9000000000000079E-2</v>
      </c>
      <c r="K6" s="14">
        <f t="shared" si="3"/>
        <v>773.1930000000001</v>
      </c>
      <c r="L6" s="14">
        <f t="shared" si="4"/>
        <v>166.67099999999999</v>
      </c>
      <c r="M6" s="25">
        <f t="shared" si="5"/>
        <v>606.52200000000016</v>
      </c>
    </row>
    <row r="7" spans="1:13">
      <c r="A7" s="10" t="s">
        <v>14</v>
      </c>
      <c r="B7" s="13">
        <v>466.26799999999997</v>
      </c>
      <c r="C7" s="13">
        <v>103.101</v>
      </c>
      <c r="D7" s="26">
        <f t="shared" si="0"/>
        <v>363.16699999999997</v>
      </c>
      <c r="E7" s="13">
        <v>464.47500000000002</v>
      </c>
      <c r="F7" s="13">
        <v>101.51900000000001</v>
      </c>
      <c r="G7" s="26">
        <f t="shared" si="1"/>
        <v>362.95600000000002</v>
      </c>
      <c r="H7" s="13">
        <v>1.1839999999999999</v>
      </c>
      <c r="I7" s="13">
        <v>1.1870000000000001</v>
      </c>
      <c r="J7" s="26">
        <f t="shared" si="2"/>
        <v>3.0000000000001137E-3</v>
      </c>
      <c r="K7" s="13">
        <f t="shared" si="3"/>
        <v>465.65900000000005</v>
      </c>
      <c r="L7" s="13">
        <f t="shared" si="4"/>
        <v>102.706</v>
      </c>
      <c r="M7" s="26">
        <f t="shared" si="5"/>
        <v>362.95300000000003</v>
      </c>
    </row>
    <row r="8" spans="1:13">
      <c r="A8" s="9" t="s">
        <v>15</v>
      </c>
      <c r="B8" s="14">
        <v>170.48099999999999</v>
      </c>
      <c r="C8" s="14">
        <v>44.447000000000003</v>
      </c>
      <c r="D8" s="25">
        <f t="shared" si="0"/>
        <v>126.03399999999999</v>
      </c>
      <c r="E8" s="14">
        <v>168.82</v>
      </c>
      <c r="F8" s="14">
        <v>42.921999999999997</v>
      </c>
      <c r="G8" s="25">
        <f t="shared" si="1"/>
        <v>125.898</v>
      </c>
      <c r="H8" s="14">
        <v>1.0840000000000001</v>
      </c>
      <c r="I8" s="14">
        <v>1.1220000000000001</v>
      </c>
      <c r="J8" s="25">
        <f t="shared" si="2"/>
        <v>3.8000000000000034E-2</v>
      </c>
      <c r="K8" s="14">
        <f t="shared" si="3"/>
        <v>169.904</v>
      </c>
      <c r="L8" s="14">
        <f t="shared" si="4"/>
        <v>44.043999999999997</v>
      </c>
      <c r="M8" s="25">
        <f t="shared" si="5"/>
        <v>125.86</v>
      </c>
    </row>
    <row r="9" spans="1:13">
      <c r="A9" s="10" t="s">
        <v>16</v>
      </c>
      <c r="B9" s="13">
        <v>417.42200000000003</v>
      </c>
      <c r="C9" s="13">
        <v>89.611000000000004</v>
      </c>
      <c r="D9" s="26">
        <f t="shared" si="0"/>
        <v>327.81100000000004</v>
      </c>
      <c r="E9" s="13">
        <v>416.28800000000001</v>
      </c>
      <c r="F9" s="13">
        <v>88.518000000000001</v>
      </c>
      <c r="G9" s="26">
        <f t="shared" si="1"/>
        <v>327.77</v>
      </c>
      <c r="H9" s="13">
        <v>0.77200000000000002</v>
      </c>
      <c r="I9" s="13">
        <v>0.79200000000000004</v>
      </c>
      <c r="J9" s="26">
        <f t="shared" si="2"/>
        <v>2.0000000000000018E-2</v>
      </c>
      <c r="K9" s="13">
        <f t="shared" si="3"/>
        <v>417.06</v>
      </c>
      <c r="L9" s="13">
        <f t="shared" si="4"/>
        <v>89.31</v>
      </c>
      <c r="M9" s="26">
        <f t="shared" si="5"/>
        <v>327.75</v>
      </c>
    </row>
    <row r="10" spans="1:13">
      <c r="A10" s="9" t="s">
        <v>17</v>
      </c>
      <c r="B10" s="14">
        <v>190.613</v>
      </c>
      <c r="C10" s="14">
        <v>49.76</v>
      </c>
      <c r="D10" s="25">
        <f t="shared" si="0"/>
        <v>140.85300000000001</v>
      </c>
      <c r="E10" s="14">
        <v>189.26599999999999</v>
      </c>
      <c r="F10" s="14">
        <v>48.716999999999999</v>
      </c>
      <c r="G10" s="25">
        <f t="shared" si="1"/>
        <v>140.54899999999998</v>
      </c>
      <c r="H10" s="14">
        <v>0.70699999999999996</v>
      </c>
      <c r="I10" s="14">
        <v>0.77400000000000002</v>
      </c>
      <c r="J10" s="25">
        <f t="shared" si="2"/>
        <v>6.700000000000006E-2</v>
      </c>
      <c r="K10" s="14">
        <f t="shared" si="3"/>
        <v>189.97299999999998</v>
      </c>
      <c r="L10" s="14">
        <f t="shared" si="4"/>
        <v>49.491</v>
      </c>
      <c r="M10" s="25">
        <f t="shared" si="5"/>
        <v>140.48199999999997</v>
      </c>
    </row>
    <row r="11" spans="1:13">
      <c r="A11" s="8" t="s">
        <v>18</v>
      </c>
      <c r="B11" s="13">
        <v>195.61699999999999</v>
      </c>
      <c r="C11" s="13">
        <v>46.823999999999998</v>
      </c>
      <c r="D11" s="24">
        <f t="shared" si="0"/>
        <v>148.79300000000001</v>
      </c>
      <c r="E11" s="13">
        <v>194.404</v>
      </c>
      <c r="F11" s="13">
        <v>45.877000000000002</v>
      </c>
      <c r="G11" s="24">
        <f t="shared" si="1"/>
        <v>148.52699999999999</v>
      </c>
      <c r="H11" s="13">
        <v>0.68</v>
      </c>
      <c r="I11" s="13">
        <v>0.68500000000000005</v>
      </c>
      <c r="J11" s="24">
        <f t="shared" si="2"/>
        <v>5.0000000000000044E-3</v>
      </c>
      <c r="K11" s="13">
        <f t="shared" si="3"/>
        <v>195.084</v>
      </c>
      <c r="L11" s="13">
        <f t="shared" si="4"/>
        <v>46.562000000000005</v>
      </c>
      <c r="M11" s="24">
        <f t="shared" si="5"/>
        <v>148.52199999999999</v>
      </c>
    </row>
    <row r="12" spans="1:13">
      <c r="A12" s="9" t="s">
        <v>19</v>
      </c>
      <c r="B12" s="14">
        <v>105.756</v>
      </c>
      <c r="C12" s="14">
        <v>30.678999999999998</v>
      </c>
      <c r="D12" s="25">
        <f t="shared" si="0"/>
        <v>75.076999999999998</v>
      </c>
      <c r="E12" s="14">
        <v>104.705</v>
      </c>
      <c r="F12" s="14">
        <v>29.722000000000001</v>
      </c>
      <c r="G12" s="25">
        <f t="shared" si="1"/>
        <v>74.983000000000004</v>
      </c>
      <c r="H12" s="14">
        <v>0.65700000000000003</v>
      </c>
      <c r="I12" s="14">
        <v>0.65600000000000003</v>
      </c>
      <c r="J12" s="25">
        <f t="shared" si="2"/>
        <v>1.0000000000000009E-3</v>
      </c>
      <c r="K12" s="14">
        <f t="shared" si="3"/>
        <v>105.36199999999999</v>
      </c>
      <c r="L12" s="14">
        <f t="shared" si="4"/>
        <v>30.378</v>
      </c>
      <c r="M12" s="25">
        <f t="shared" si="5"/>
        <v>74.983999999999995</v>
      </c>
    </row>
    <row r="13" spans="1:13">
      <c r="A13" s="10" t="s">
        <v>20</v>
      </c>
      <c r="B13" s="13">
        <v>119.367</v>
      </c>
      <c r="C13" s="13">
        <v>32.298000000000002</v>
      </c>
      <c r="D13" s="26">
        <f t="shared" si="0"/>
        <v>87.069000000000003</v>
      </c>
      <c r="E13" s="13">
        <v>117.901</v>
      </c>
      <c r="F13" s="13">
        <v>31.103000000000002</v>
      </c>
      <c r="G13" s="26">
        <f t="shared" si="1"/>
        <v>86.798000000000002</v>
      </c>
      <c r="H13" s="13">
        <v>0.84299999999999997</v>
      </c>
      <c r="I13" s="13">
        <v>0.86199999999999999</v>
      </c>
      <c r="J13" s="26">
        <f t="shared" si="2"/>
        <v>1.9000000000000017E-2</v>
      </c>
      <c r="K13" s="13">
        <f t="shared" si="3"/>
        <v>118.744</v>
      </c>
      <c r="L13" s="13">
        <f t="shared" si="4"/>
        <v>31.965</v>
      </c>
      <c r="M13" s="26">
        <f t="shared" si="5"/>
        <v>86.778999999999996</v>
      </c>
    </row>
    <row r="14" spans="1:13">
      <c r="A14" s="9" t="s">
        <v>21</v>
      </c>
      <c r="B14" s="14">
        <v>773.70600000000002</v>
      </c>
      <c r="C14" s="14">
        <v>166.96199999999999</v>
      </c>
      <c r="D14" s="25">
        <f t="shared" si="0"/>
        <v>606.74400000000003</v>
      </c>
      <c r="E14" s="14">
        <v>772.36800000000005</v>
      </c>
      <c r="F14" s="14">
        <v>165.75700000000001</v>
      </c>
      <c r="G14" s="25">
        <f t="shared" si="1"/>
        <v>606.6110000000001</v>
      </c>
      <c r="H14" s="14">
        <v>0.82499999999999996</v>
      </c>
      <c r="I14" s="14">
        <v>0.91400000000000003</v>
      </c>
      <c r="J14" s="25">
        <f t="shared" si="2"/>
        <v>8.9000000000000079E-2</v>
      </c>
      <c r="K14" s="14">
        <f t="shared" si="3"/>
        <v>773.1930000000001</v>
      </c>
      <c r="L14" s="14">
        <f t="shared" si="4"/>
        <v>166.67099999999999</v>
      </c>
      <c r="M14" s="25">
        <f t="shared" si="5"/>
        <v>606.52200000000016</v>
      </c>
    </row>
    <row r="15" spans="1:13">
      <c r="A15" s="10" t="s">
        <v>22</v>
      </c>
      <c r="B15" s="13">
        <v>123.01600000000001</v>
      </c>
      <c r="C15" s="13">
        <v>141.62200000000001</v>
      </c>
      <c r="D15" s="26">
        <f t="shared" si="0"/>
        <v>18.606000000000009</v>
      </c>
      <c r="E15" s="13">
        <v>120.78700000000001</v>
      </c>
      <c r="F15" s="13">
        <v>139.583</v>
      </c>
      <c r="G15" s="26">
        <f t="shared" si="1"/>
        <v>18.795999999999992</v>
      </c>
      <c r="H15" s="13">
        <v>1.532</v>
      </c>
      <c r="I15" s="13">
        <v>1.4850000000000001</v>
      </c>
      <c r="J15" s="26">
        <f t="shared" si="2"/>
        <v>4.6999999999999931E-2</v>
      </c>
      <c r="K15" s="13">
        <f t="shared" si="3"/>
        <v>122.319</v>
      </c>
      <c r="L15" s="13">
        <f t="shared" si="4"/>
        <v>141.06800000000001</v>
      </c>
      <c r="M15" s="26">
        <f t="shared" si="5"/>
        <v>18.749000000000009</v>
      </c>
    </row>
    <row r="16" spans="1:13">
      <c r="A16" s="9" t="s">
        <v>23</v>
      </c>
      <c r="B16" s="14">
        <v>1951.36</v>
      </c>
      <c r="C16" s="14">
        <v>375.08699999999999</v>
      </c>
      <c r="D16" s="25">
        <f t="shared" si="0"/>
        <v>1576.2729999999999</v>
      </c>
      <c r="E16" s="14">
        <v>1947.2919999999999</v>
      </c>
      <c r="F16" s="14">
        <v>372.697</v>
      </c>
      <c r="G16" s="25">
        <f t="shared" si="1"/>
        <v>1574.5949999999998</v>
      </c>
      <c r="H16" s="14">
        <v>3.1070000000000002</v>
      </c>
      <c r="I16" s="14">
        <v>1.6930000000000001</v>
      </c>
      <c r="J16" s="25">
        <f t="shared" si="2"/>
        <v>1.4140000000000001</v>
      </c>
      <c r="K16" s="14">
        <f t="shared" si="3"/>
        <v>1950.3989999999999</v>
      </c>
      <c r="L16" s="14">
        <f t="shared" si="4"/>
        <v>374.39</v>
      </c>
      <c r="M16" s="25">
        <f t="shared" si="5"/>
        <v>1576.009</v>
      </c>
    </row>
    <row r="17" spans="1:19">
      <c r="A17" s="16" t="s">
        <v>25</v>
      </c>
      <c r="B17" s="17">
        <f>AVERAGE(B3:B16)</f>
        <v>402.51121428571429</v>
      </c>
      <c r="C17" s="17">
        <f>AVERAGE(C3:C16)</f>
        <v>95.75992857142856</v>
      </c>
      <c r="D17" s="16">
        <f t="shared" ref="D17:G17" si="6">AVERAGE(D3:D16)</f>
        <v>309.40928571428577</v>
      </c>
      <c r="E17" s="17">
        <f>AVERAGE(E3:E16)</f>
        <v>400.92385714285712</v>
      </c>
      <c r="F17" s="17">
        <f>AVERAGE(F3:F16)</f>
        <v>94.458285714285708</v>
      </c>
      <c r="G17" s="16">
        <f t="shared" si="6"/>
        <v>309.15071428571429</v>
      </c>
      <c r="H17" s="17">
        <f>AVERAGE(H3:H16)</f>
        <v>1.0276428571428571</v>
      </c>
      <c r="I17" s="17">
        <f>AVERAGE(I3:I16)</f>
        <v>0.95071428571428562</v>
      </c>
      <c r="J17" s="16">
        <f t="shared" ref="J17" si="7">AVERAGE(J3:J16)</f>
        <v>0.1353571428571429</v>
      </c>
      <c r="K17" s="17">
        <f>AVERAGE(K3:K16)</f>
        <v>401.95150000000001</v>
      </c>
      <c r="L17" s="17">
        <f>AVERAGE(L3:L16)</f>
        <v>95.409000000000006</v>
      </c>
      <c r="M17" s="16">
        <f t="shared" ref="M17" si="8">AVERAGE(M3:M16)</f>
        <v>309.22092857142854</v>
      </c>
    </row>
    <row r="18" spans="1:19">
      <c r="A18" s="12"/>
    </row>
    <row r="23" spans="1:19">
      <c r="A23" s="32" t="s">
        <v>0</v>
      </c>
      <c r="B23" s="27" t="s">
        <v>24</v>
      </c>
      <c r="C23" s="28"/>
      <c r="D23" s="28"/>
      <c r="E23" s="28"/>
      <c r="F23" s="28"/>
      <c r="G23" s="29"/>
      <c r="H23" s="27" t="s">
        <v>29</v>
      </c>
      <c r="I23" s="28"/>
      <c r="J23" s="28"/>
      <c r="K23" s="28"/>
      <c r="L23" s="28"/>
      <c r="M23" s="29"/>
      <c r="N23" s="27" t="s">
        <v>27</v>
      </c>
      <c r="O23" s="28"/>
      <c r="P23" s="28"/>
      <c r="Q23" s="28"/>
      <c r="R23" s="28"/>
      <c r="S23" s="29"/>
    </row>
    <row r="24" spans="1:19">
      <c r="A24" s="33"/>
      <c r="B24" s="11" t="s">
        <v>1</v>
      </c>
      <c r="C24" s="11" t="s">
        <v>2</v>
      </c>
      <c r="D24" s="11" t="s">
        <v>3</v>
      </c>
      <c r="E24" s="11" t="s">
        <v>7</v>
      </c>
      <c r="F24" s="11" t="s">
        <v>8</v>
      </c>
      <c r="G24" s="11" t="s">
        <v>9</v>
      </c>
      <c r="H24" s="11" t="s">
        <v>1</v>
      </c>
      <c r="I24" s="11" t="s">
        <v>2</v>
      </c>
      <c r="J24" s="11" t="s">
        <v>3</v>
      </c>
      <c r="K24" s="11" t="s">
        <v>7</v>
      </c>
      <c r="L24" s="11" t="s">
        <v>8</v>
      </c>
      <c r="M24" s="11" t="s">
        <v>9</v>
      </c>
      <c r="N24" s="11" t="s">
        <v>1</v>
      </c>
      <c r="O24" s="11" t="s">
        <v>2</v>
      </c>
      <c r="P24" s="11" t="s">
        <v>3</v>
      </c>
      <c r="Q24" s="11" t="s">
        <v>7</v>
      </c>
      <c r="R24" s="11" t="s">
        <v>8</v>
      </c>
      <c r="S24" s="11" t="s">
        <v>9</v>
      </c>
    </row>
    <row r="25" spans="1:19">
      <c r="A25" s="8" t="s">
        <v>10</v>
      </c>
      <c r="B25" s="3">
        <v>16.997</v>
      </c>
      <c r="C25" s="3">
        <v>130.208</v>
      </c>
      <c r="D25" s="3">
        <v>369</v>
      </c>
      <c r="E25" s="3">
        <v>350</v>
      </c>
      <c r="F25" s="3">
        <v>349</v>
      </c>
      <c r="G25" s="3">
        <v>350</v>
      </c>
      <c r="H25" s="2">
        <v>16.997</v>
      </c>
      <c r="I25" s="3">
        <v>130.208</v>
      </c>
      <c r="J25" s="3">
        <v>369</v>
      </c>
      <c r="K25" s="3">
        <v>350</v>
      </c>
      <c r="L25" s="3">
        <v>349</v>
      </c>
      <c r="M25" s="3">
        <v>350</v>
      </c>
      <c r="N25" s="18" t="b">
        <f>B25=H25</f>
        <v>1</v>
      </c>
      <c r="O25" s="19" t="b">
        <f t="shared" ref="O25:R25" si="9">C25=I25</f>
        <v>1</v>
      </c>
      <c r="P25" s="18" t="b">
        <f t="shared" si="9"/>
        <v>1</v>
      </c>
      <c r="Q25" s="18" t="b">
        <f t="shared" si="9"/>
        <v>1</v>
      </c>
      <c r="R25" s="18" t="b">
        <f t="shared" si="9"/>
        <v>1</v>
      </c>
      <c r="S25" s="18" t="b">
        <f>G25=M25</f>
        <v>1</v>
      </c>
    </row>
    <row r="26" spans="1:19">
      <c r="A26" s="9" t="s">
        <v>11</v>
      </c>
      <c r="B26" s="5">
        <v>16.777000000000001</v>
      </c>
      <c r="C26" s="5">
        <v>123.70699999999999</v>
      </c>
      <c r="D26" s="5">
        <v>217</v>
      </c>
      <c r="E26" s="5">
        <v>212</v>
      </c>
      <c r="F26" s="5">
        <v>211</v>
      </c>
      <c r="G26" s="5">
        <v>212</v>
      </c>
      <c r="H26" s="4">
        <v>16.777000000000001</v>
      </c>
      <c r="I26" s="5">
        <v>123.70699999999999</v>
      </c>
      <c r="J26" s="5">
        <v>217</v>
      </c>
      <c r="K26" s="5">
        <v>212</v>
      </c>
      <c r="L26" s="5">
        <v>211</v>
      </c>
      <c r="M26" s="5">
        <v>212</v>
      </c>
      <c r="N26" s="20" t="b">
        <f t="shared" ref="N26:N37" si="10">B26=H26</f>
        <v>1</v>
      </c>
      <c r="O26" s="21" t="b">
        <f t="shared" ref="O26:O38" si="11">C26=I26</f>
        <v>1</v>
      </c>
      <c r="P26" s="20" t="b">
        <f t="shared" ref="P26:P38" si="12">D26=J26</f>
        <v>1</v>
      </c>
      <c r="Q26" s="20" t="b">
        <f t="shared" ref="Q26:Q38" si="13">E26=K26</f>
        <v>1</v>
      </c>
      <c r="R26" s="20" t="b">
        <f t="shared" ref="R26:R38" si="14">F26=L26</f>
        <v>1</v>
      </c>
      <c r="S26" s="20" t="b">
        <f t="shared" ref="S26:S37" si="15">G26=M26</f>
        <v>1</v>
      </c>
    </row>
    <row r="27" spans="1:19">
      <c r="A27" s="10" t="s">
        <v>12</v>
      </c>
      <c r="B27" s="7">
        <v>16.989999999999998</v>
      </c>
      <c r="C27" s="7">
        <v>110.15600000000001</v>
      </c>
      <c r="D27" s="7">
        <v>402</v>
      </c>
      <c r="E27" s="7">
        <v>395</v>
      </c>
      <c r="F27" s="7">
        <v>394</v>
      </c>
      <c r="G27" s="7">
        <v>395</v>
      </c>
      <c r="H27" s="6">
        <v>16.989999999999998</v>
      </c>
      <c r="I27" s="7">
        <v>110.15600000000001</v>
      </c>
      <c r="J27" s="7">
        <v>402</v>
      </c>
      <c r="K27" s="7">
        <v>395</v>
      </c>
      <c r="L27" s="7">
        <v>394</v>
      </c>
      <c r="M27" s="7">
        <v>395</v>
      </c>
      <c r="N27" s="22" t="b">
        <f t="shared" si="10"/>
        <v>1</v>
      </c>
      <c r="O27" s="23" t="b">
        <f t="shared" si="11"/>
        <v>1</v>
      </c>
      <c r="P27" s="22" t="b">
        <f t="shared" si="12"/>
        <v>1</v>
      </c>
      <c r="Q27" s="22" t="b">
        <f t="shared" si="13"/>
        <v>1</v>
      </c>
      <c r="R27" s="22" t="b">
        <f t="shared" si="14"/>
        <v>1</v>
      </c>
      <c r="S27" s="22" t="b">
        <f t="shared" si="15"/>
        <v>1</v>
      </c>
    </row>
    <row r="28" spans="1:19">
      <c r="A28" s="9" t="s">
        <v>13</v>
      </c>
      <c r="B28" s="5">
        <v>16.998000000000001</v>
      </c>
      <c r="C28" s="5">
        <v>111.54900000000001</v>
      </c>
      <c r="D28" s="5">
        <v>453</v>
      </c>
      <c r="E28" s="5">
        <v>392</v>
      </c>
      <c r="F28" s="5">
        <v>391</v>
      </c>
      <c r="G28" s="5">
        <v>392</v>
      </c>
      <c r="H28" s="4">
        <v>16.998000000000001</v>
      </c>
      <c r="I28" s="5">
        <v>111.54900000000001</v>
      </c>
      <c r="J28" s="5">
        <v>453</v>
      </c>
      <c r="K28" s="5">
        <v>392</v>
      </c>
      <c r="L28" s="5">
        <v>391</v>
      </c>
      <c r="M28" s="5">
        <v>392</v>
      </c>
      <c r="N28" s="20" t="b">
        <f t="shared" si="10"/>
        <v>1</v>
      </c>
      <c r="O28" s="21" t="b">
        <f t="shared" si="11"/>
        <v>1</v>
      </c>
      <c r="P28" s="20" t="b">
        <f t="shared" si="12"/>
        <v>1</v>
      </c>
      <c r="Q28" s="20" t="b">
        <f t="shared" si="13"/>
        <v>1</v>
      </c>
      <c r="R28" s="20" t="b">
        <f t="shared" si="14"/>
        <v>1</v>
      </c>
      <c r="S28" s="20" t="b">
        <f t="shared" si="15"/>
        <v>1</v>
      </c>
    </row>
    <row r="29" spans="1:19">
      <c r="A29" s="10" t="s">
        <v>14</v>
      </c>
      <c r="B29" s="7">
        <v>16.983000000000001</v>
      </c>
      <c r="C29" s="7">
        <v>270.45699999999999</v>
      </c>
      <c r="D29" s="7">
        <v>505</v>
      </c>
      <c r="E29" s="7">
        <v>480</v>
      </c>
      <c r="F29" s="7">
        <v>480</v>
      </c>
      <c r="G29" s="7">
        <v>480</v>
      </c>
      <c r="H29" s="6">
        <v>16.983000000000001</v>
      </c>
      <c r="I29" s="7">
        <v>270.45699999999999</v>
      </c>
      <c r="J29" s="7">
        <v>505</v>
      </c>
      <c r="K29" s="7">
        <v>480</v>
      </c>
      <c r="L29" s="7">
        <v>480</v>
      </c>
      <c r="M29" s="7">
        <v>480</v>
      </c>
      <c r="N29" s="22" t="b">
        <f t="shared" si="10"/>
        <v>1</v>
      </c>
      <c r="O29" s="23" t="b">
        <f t="shared" si="11"/>
        <v>1</v>
      </c>
      <c r="P29" s="22" t="b">
        <f t="shared" si="12"/>
        <v>1</v>
      </c>
      <c r="Q29" s="22" t="b">
        <f t="shared" si="13"/>
        <v>1</v>
      </c>
      <c r="R29" s="22" t="b">
        <f t="shared" si="14"/>
        <v>1</v>
      </c>
      <c r="S29" s="22" t="b">
        <f t="shared" si="15"/>
        <v>1</v>
      </c>
    </row>
    <row r="30" spans="1:19">
      <c r="A30" s="9" t="s">
        <v>15</v>
      </c>
      <c r="B30" s="5">
        <v>16.974</v>
      </c>
      <c r="C30" s="5">
        <v>271.78699999999998</v>
      </c>
      <c r="D30" s="5">
        <v>396</v>
      </c>
      <c r="E30" s="5">
        <v>317</v>
      </c>
      <c r="F30" s="5">
        <v>317</v>
      </c>
      <c r="G30" s="5">
        <v>317</v>
      </c>
      <c r="H30" s="4">
        <v>16.974</v>
      </c>
      <c r="I30" s="5">
        <v>271.78699999999998</v>
      </c>
      <c r="J30" s="5">
        <v>396</v>
      </c>
      <c r="K30" s="5">
        <v>317</v>
      </c>
      <c r="L30" s="5">
        <v>317</v>
      </c>
      <c r="M30" s="5">
        <v>317</v>
      </c>
      <c r="N30" s="20" t="b">
        <f t="shared" si="10"/>
        <v>1</v>
      </c>
      <c r="O30" s="21" t="b">
        <f t="shared" si="11"/>
        <v>1</v>
      </c>
      <c r="P30" s="20" t="b">
        <f t="shared" si="12"/>
        <v>1</v>
      </c>
      <c r="Q30" s="20" t="b">
        <f t="shared" si="13"/>
        <v>1</v>
      </c>
      <c r="R30" s="20" t="b">
        <f t="shared" si="14"/>
        <v>1</v>
      </c>
      <c r="S30" s="20" t="b">
        <f t="shared" si="15"/>
        <v>1</v>
      </c>
    </row>
    <row r="31" spans="1:19">
      <c r="A31" s="10" t="s">
        <v>16</v>
      </c>
      <c r="B31" s="7">
        <v>16.927</v>
      </c>
      <c r="C31" s="7">
        <v>160.08199999999999</v>
      </c>
      <c r="D31" s="7">
        <v>494</v>
      </c>
      <c r="E31" s="7">
        <v>467</v>
      </c>
      <c r="F31" s="7">
        <v>469</v>
      </c>
      <c r="G31" s="7">
        <v>467</v>
      </c>
      <c r="H31" s="6">
        <v>16.927</v>
      </c>
      <c r="I31" s="7">
        <v>160.08199999999999</v>
      </c>
      <c r="J31" s="7">
        <v>494</v>
      </c>
      <c r="K31" s="7">
        <v>467</v>
      </c>
      <c r="L31" s="7">
        <v>469</v>
      </c>
      <c r="M31" s="7">
        <v>467</v>
      </c>
      <c r="N31" s="22" t="b">
        <f t="shared" si="10"/>
        <v>1</v>
      </c>
      <c r="O31" s="23" t="b">
        <f t="shared" si="11"/>
        <v>1</v>
      </c>
      <c r="P31" s="22" t="b">
        <f t="shared" si="12"/>
        <v>1</v>
      </c>
      <c r="Q31" s="22" t="b">
        <f t="shared" si="13"/>
        <v>1</v>
      </c>
      <c r="R31" s="22" t="b">
        <f t="shared" si="14"/>
        <v>1</v>
      </c>
      <c r="S31" s="22" t="b">
        <f t="shared" si="15"/>
        <v>1</v>
      </c>
    </row>
    <row r="32" spans="1:19">
      <c r="A32" s="9" t="s">
        <v>17</v>
      </c>
      <c r="B32" s="5">
        <v>16.917000000000002</v>
      </c>
      <c r="C32" s="5">
        <v>159.066</v>
      </c>
      <c r="D32" s="5">
        <v>411</v>
      </c>
      <c r="E32" s="5">
        <v>338</v>
      </c>
      <c r="F32" s="5">
        <v>340</v>
      </c>
      <c r="G32" s="5">
        <v>338</v>
      </c>
      <c r="H32" s="4">
        <v>16.940000000000001</v>
      </c>
      <c r="I32" s="5">
        <v>159.81299999999999</v>
      </c>
      <c r="J32" s="5">
        <v>435</v>
      </c>
      <c r="K32" s="5">
        <v>338</v>
      </c>
      <c r="L32" s="5">
        <v>340</v>
      </c>
      <c r="M32" s="5">
        <v>338</v>
      </c>
      <c r="N32" s="20" t="b">
        <f>B32=H32</f>
        <v>0</v>
      </c>
      <c r="O32" s="21" t="b">
        <f t="shared" si="11"/>
        <v>0</v>
      </c>
      <c r="P32" s="20" t="b">
        <f t="shared" si="12"/>
        <v>0</v>
      </c>
      <c r="Q32" s="20" t="b">
        <f t="shared" si="13"/>
        <v>1</v>
      </c>
      <c r="R32" s="20" t="b">
        <f t="shared" si="14"/>
        <v>1</v>
      </c>
      <c r="S32" s="20" t="b">
        <f t="shared" si="15"/>
        <v>1</v>
      </c>
    </row>
    <row r="33" spans="1:19">
      <c r="A33" s="8" t="s">
        <v>18</v>
      </c>
      <c r="B33" s="3">
        <v>16.908999999999999</v>
      </c>
      <c r="C33" s="3">
        <v>153.51</v>
      </c>
      <c r="D33" s="3">
        <v>379</v>
      </c>
      <c r="E33" s="3">
        <v>354</v>
      </c>
      <c r="F33" s="3">
        <v>354</v>
      </c>
      <c r="G33" s="3">
        <v>354</v>
      </c>
      <c r="H33" s="2">
        <v>16.908999999999999</v>
      </c>
      <c r="I33" s="3">
        <v>153.51</v>
      </c>
      <c r="J33" s="3">
        <v>379</v>
      </c>
      <c r="K33" s="3">
        <v>354</v>
      </c>
      <c r="L33" s="3">
        <v>354</v>
      </c>
      <c r="M33" s="3">
        <v>354</v>
      </c>
      <c r="N33" s="18" t="b">
        <f t="shared" si="10"/>
        <v>1</v>
      </c>
      <c r="O33" s="19" t="b">
        <f t="shared" si="11"/>
        <v>1</v>
      </c>
      <c r="P33" s="18" t="b">
        <f t="shared" si="12"/>
        <v>1</v>
      </c>
      <c r="Q33" s="18" t="b">
        <f t="shared" si="13"/>
        <v>1</v>
      </c>
      <c r="R33" s="18" t="b">
        <f t="shared" si="14"/>
        <v>1</v>
      </c>
      <c r="S33" s="18" t="b">
        <f t="shared" si="15"/>
        <v>1</v>
      </c>
    </row>
    <row r="34" spans="1:19">
      <c r="A34" s="9" t="s">
        <v>19</v>
      </c>
      <c r="B34" s="5">
        <v>16.997</v>
      </c>
      <c r="C34" s="5">
        <v>152.637</v>
      </c>
      <c r="D34" s="5">
        <v>437</v>
      </c>
      <c r="E34" s="5">
        <v>254</v>
      </c>
      <c r="F34" s="5">
        <v>254</v>
      </c>
      <c r="G34" s="5">
        <v>254</v>
      </c>
      <c r="H34" s="4">
        <v>16.997</v>
      </c>
      <c r="I34" s="5">
        <v>152.637</v>
      </c>
      <c r="J34" s="5">
        <v>437</v>
      </c>
      <c r="K34" s="5">
        <v>254</v>
      </c>
      <c r="L34" s="5">
        <v>254</v>
      </c>
      <c r="M34" s="5">
        <v>254</v>
      </c>
      <c r="N34" s="20" t="b">
        <f t="shared" si="10"/>
        <v>1</v>
      </c>
      <c r="O34" s="21" t="b">
        <f t="shared" si="11"/>
        <v>1</v>
      </c>
      <c r="P34" s="20" t="b">
        <f t="shared" si="12"/>
        <v>1</v>
      </c>
      <c r="Q34" s="20" t="b">
        <f t="shared" si="13"/>
        <v>1</v>
      </c>
      <c r="R34" s="20" t="b">
        <f t="shared" si="14"/>
        <v>1</v>
      </c>
      <c r="S34" s="20" t="b">
        <f t="shared" si="15"/>
        <v>1</v>
      </c>
    </row>
    <row r="35" spans="1:19">
      <c r="A35" s="10" t="s">
        <v>20</v>
      </c>
      <c r="B35" s="7">
        <v>16.704999999999998</v>
      </c>
      <c r="C35" s="7">
        <v>112.726</v>
      </c>
      <c r="D35" s="7">
        <v>308</v>
      </c>
      <c r="E35" s="7">
        <v>301</v>
      </c>
      <c r="F35" s="7">
        <v>301</v>
      </c>
      <c r="G35" s="7">
        <v>301</v>
      </c>
      <c r="H35" s="6">
        <v>16.704999999999998</v>
      </c>
      <c r="I35" s="7">
        <v>112.726</v>
      </c>
      <c r="J35" s="7">
        <v>308</v>
      </c>
      <c r="K35" s="7">
        <v>301</v>
      </c>
      <c r="L35" s="7">
        <v>301</v>
      </c>
      <c r="M35" s="7">
        <v>301</v>
      </c>
      <c r="N35" s="22" t="b">
        <f t="shared" si="10"/>
        <v>1</v>
      </c>
      <c r="O35" s="23" t="b">
        <f t="shared" si="11"/>
        <v>1</v>
      </c>
      <c r="P35" s="22" t="b">
        <f t="shared" si="12"/>
        <v>1</v>
      </c>
      <c r="Q35" s="22" t="b">
        <f t="shared" si="13"/>
        <v>1</v>
      </c>
      <c r="R35" s="22" t="b">
        <f t="shared" si="14"/>
        <v>1</v>
      </c>
      <c r="S35" s="22" t="b">
        <f t="shared" si="15"/>
        <v>1</v>
      </c>
    </row>
    <row r="36" spans="1:19">
      <c r="A36" s="9" t="s">
        <v>21</v>
      </c>
      <c r="B36" s="5">
        <v>16.977</v>
      </c>
      <c r="C36" s="5">
        <v>128.14500000000001</v>
      </c>
      <c r="D36" s="5">
        <v>639</v>
      </c>
      <c r="E36" s="5">
        <v>554</v>
      </c>
      <c r="F36" s="5">
        <v>554</v>
      </c>
      <c r="G36" s="5">
        <v>554</v>
      </c>
      <c r="H36" s="4">
        <v>16.981999999999999</v>
      </c>
      <c r="I36" s="5">
        <v>127.67700000000001</v>
      </c>
      <c r="J36" s="5">
        <v>655</v>
      </c>
      <c r="K36" s="5">
        <v>554</v>
      </c>
      <c r="L36" s="5">
        <v>554</v>
      </c>
      <c r="M36" s="5">
        <v>554</v>
      </c>
      <c r="N36" s="20" t="b">
        <f>B36=H36</f>
        <v>0</v>
      </c>
      <c r="O36" s="21" t="b">
        <f>C36=I36</f>
        <v>0</v>
      </c>
      <c r="P36" s="20" t="b">
        <f t="shared" si="12"/>
        <v>0</v>
      </c>
      <c r="Q36" s="20" t="b">
        <f t="shared" si="13"/>
        <v>1</v>
      </c>
      <c r="R36" s="20" t="b">
        <f t="shared" si="14"/>
        <v>1</v>
      </c>
      <c r="S36" s="20" t="b">
        <f t="shared" si="15"/>
        <v>1</v>
      </c>
    </row>
    <row r="37" spans="1:19">
      <c r="A37" s="10" t="s">
        <v>22</v>
      </c>
      <c r="B37" s="7">
        <v>16.95</v>
      </c>
      <c r="C37" s="7">
        <v>225.13900000000001</v>
      </c>
      <c r="D37" s="7">
        <v>641</v>
      </c>
      <c r="E37" s="7">
        <v>508</v>
      </c>
      <c r="F37" s="7">
        <v>508</v>
      </c>
      <c r="G37" s="7">
        <v>508</v>
      </c>
      <c r="H37" s="6">
        <v>16.95</v>
      </c>
      <c r="I37" s="7">
        <v>225.13900000000001</v>
      </c>
      <c r="J37" s="7">
        <v>641</v>
      </c>
      <c r="K37" s="7">
        <v>508</v>
      </c>
      <c r="L37" s="7">
        <v>508</v>
      </c>
      <c r="M37" s="7">
        <v>508</v>
      </c>
      <c r="N37" s="22" t="b">
        <f t="shared" si="10"/>
        <v>1</v>
      </c>
      <c r="O37" s="23" t="b">
        <f t="shared" si="11"/>
        <v>1</v>
      </c>
      <c r="P37" s="22" t="b">
        <f t="shared" si="12"/>
        <v>1</v>
      </c>
      <c r="Q37" s="22" t="b">
        <f t="shared" si="13"/>
        <v>1</v>
      </c>
      <c r="R37" s="22" t="b">
        <f t="shared" si="14"/>
        <v>1</v>
      </c>
      <c r="S37" s="22" t="b">
        <f t="shared" si="15"/>
        <v>1</v>
      </c>
    </row>
    <row r="38" spans="1:19">
      <c r="A38" s="9" t="s">
        <v>23</v>
      </c>
      <c r="B38" s="5">
        <v>16.995000000000001</v>
      </c>
      <c r="C38" s="5">
        <v>223.08099999999999</v>
      </c>
      <c r="D38" s="5">
        <v>823</v>
      </c>
      <c r="E38" s="5">
        <v>786</v>
      </c>
      <c r="F38" s="5">
        <v>786</v>
      </c>
      <c r="G38" s="5">
        <v>786</v>
      </c>
      <c r="H38" s="4">
        <v>16.995000000000001</v>
      </c>
      <c r="I38" s="5">
        <v>223.08099999999999</v>
      </c>
      <c r="J38" s="5">
        <v>823</v>
      </c>
      <c r="K38" s="5">
        <v>786</v>
      </c>
      <c r="L38" s="5">
        <v>786</v>
      </c>
      <c r="M38" s="5">
        <v>786</v>
      </c>
      <c r="N38" s="20" t="b">
        <f>B38=H38</f>
        <v>1</v>
      </c>
      <c r="O38" s="21" t="b">
        <f t="shared" si="11"/>
        <v>1</v>
      </c>
      <c r="P38" s="20" t="b">
        <f t="shared" si="12"/>
        <v>1</v>
      </c>
      <c r="Q38" s="20" t="b">
        <f t="shared" si="13"/>
        <v>1</v>
      </c>
      <c r="R38" s="20" t="b">
        <f t="shared" si="14"/>
        <v>1</v>
      </c>
      <c r="S38" s="20" t="b">
        <f>G38=M38</f>
        <v>1</v>
      </c>
    </row>
  </sheetData>
  <mergeCells count="9">
    <mergeCell ref="N23:S23"/>
    <mergeCell ref="K1:M1"/>
    <mergeCell ref="A1:A2"/>
    <mergeCell ref="B1:D1"/>
    <mergeCell ref="E1:G1"/>
    <mergeCell ref="H1:J1"/>
    <mergeCell ref="A23:A24"/>
    <mergeCell ref="B23:G23"/>
    <mergeCell ref="H23:M23"/>
  </mergeCells>
  <conditionalFormatting sqref="B17:C17">
    <cfRule type="top10" dxfId="119" priority="60" rank="1"/>
  </conditionalFormatting>
  <conditionalFormatting sqref="E17:F17">
    <cfRule type="top10" dxfId="118" priority="59" rank="1"/>
  </conditionalFormatting>
  <conditionalFormatting sqref="H17:I17">
    <cfRule type="top10" dxfId="117" priority="58" rank="1"/>
  </conditionalFormatting>
  <conditionalFormatting sqref="K17:L17">
    <cfRule type="top10" dxfId="116" priority="57" rank="1"/>
  </conditionalFormatting>
  <conditionalFormatting sqref="B3:C3">
    <cfRule type="top10" dxfId="115" priority="56" rank="1"/>
  </conditionalFormatting>
  <conditionalFormatting sqref="B5:C5">
    <cfRule type="top10" dxfId="114" priority="55" rank="1"/>
  </conditionalFormatting>
  <conditionalFormatting sqref="B7:C7">
    <cfRule type="top10" dxfId="113" priority="54" rank="1"/>
  </conditionalFormatting>
  <conditionalFormatting sqref="B9:C9">
    <cfRule type="top10" dxfId="112" priority="53" rank="1"/>
  </conditionalFormatting>
  <conditionalFormatting sqref="B11:C11">
    <cfRule type="top10" dxfId="111" priority="52" rank="1"/>
  </conditionalFormatting>
  <conditionalFormatting sqref="B13:C13">
    <cfRule type="top10" dxfId="110" priority="51" rank="1"/>
  </conditionalFormatting>
  <conditionalFormatting sqref="B15:C15">
    <cfRule type="top10" dxfId="109" priority="50" rank="1"/>
  </conditionalFormatting>
  <conditionalFormatting sqref="E15:F15">
    <cfRule type="top10" dxfId="108" priority="49" rank="1"/>
  </conditionalFormatting>
  <conditionalFormatting sqref="E13:F13">
    <cfRule type="top10" dxfId="107" priority="48" rank="1"/>
  </conditionalFormatting>
  <conditionalFormatting sqref="E11:F11">
    <cfRule type="top10" dxfId="106" priority="47" rank="1"/>
  </conditionalFormatting>
  <conditionalFormatting sqref="E9:F9">
    <cfRule type="top10" dxfId="105" priority="46" rank="1"/>
  </conditionalFormatting>
  <conditionalFormatting sqref="E7:F7">
    <cfRule type="top10" dxfId="104" priority="45" rank="1"/>
  </conditionalFormatting>
  <conditionalFormatting sqref="E5:F5">
    <cfRule type="top10" dxfId="103" priority="44" rank="1"/>
  </conditionalFormatting>
  <conditionalFormatting sqref="E3:F3">
    <cfRule type="top10" dxfId="102" priority="43" rank="1"/>
  </conditionalFormatting>
  <conditionalFormatting sqref="H3:I3">
    <cfRule type="top10" dxfId="101" priority="42" rank="1"/>
  </conditionalFormatting>
  <conditionalFormatting sqref="H5:I5">
    <cfRule type="top10" dxfId="100" priority="41" rank="1"/>
  </conditionalFormatting>
  <conditionalFormatting sqref="H7:I7">
    <cfRule type="top10" dxfId="99" priority="40" rank="1"/>
  </conditionalFormatting>
  <conditionalFormatting sqref="H9:I9">
    <cfRule type="top10" dxfId="98" priority="39" rank="1"/>
  </conditionalFormatting>
  <conditionalFormatting sqref="H11:I11">
    <cfRule type="top10" dxfId="97" priority="38" rank="1"/>
  </conditionalFormatting>
  <conditionalFormatting sqref="H13:I13">
    <cfRule type="top10" dxfId="96" priority="37" rank="1"/>
  </conditionalFormatting>
  <conditionalFormatting sqref="H15:I15">
    <cfRule type="top10" dxfId="95" priority="36" rank="1"/>
  </conditionalFormatting>
  <conditionalFormatting sqref="K3:L3">
    <cfRule type="top10" dxfId="94" priority="35" rank="1"/>
  </conditionalFormatting>
  <conditionalFormatting sqref="K5:L5">
    <cfRule type="top10" dxfId="93" priority="34" rank="1"/>
  </conditionalFormatting>
  <conditionalFormatting sqref="K7:L7">
    <cfRule type="top10" dxfId="92" priority="33" rank="1"/>
  </conditionalFormatting>
  <conditionalFormatting sqref="K9:L9">
    <cfRule type="top10" dxfId="91" priority="32" rank="1"/>
  </conditionalFormatting>
  <conditionalFormatting sqref="K11:L11">
    <cfRule type="top10" dxfId="90" priority="31" rank="1"/>
  </conditionalFormatting>
  <conditionalFormatting sqref="K13:L13">
    <cfRule type="top10" dxfId="89" priority="30" rank="1"/>
  </conditionalFormatting>
  <conditionalFormatting sqref="K15:L15">
    <cfRule type="top10" dxfId="88" priority="29" rank="1"/>
  </conditionalFormatting>
  <conditionalFormatting sqref="B4:C4">
    <cfRule type="top10" dxfId="87" priority="28" rank="1"/>
  </conditionalFormatting>
  <conditionalFormatting sqref="B6:C6">
    <cfRule type="top10" dxfId="86" priority="27" rank="1"/>
  </conditionalFormatting>
  <conditionalFormatting sqref="B8:C8">
    <cfRule type="top10" dxfId="85" priority="26" rank="1"/>
  </conditionalFormatting>
  <conditionalFormatting sqref="B10:C10">
    <cfRule type="top10" dxfId="84" priority="25" rank="1"/>
  </conditionalFormatting>
  <conditionalFormatting sqref="B12:C12">
    <cfRule type="top10" dxfId="83" priority="24" rank="1"/>
  </conditionalFormatting>
  <conditionalFormatting sqref="B14:C14">
    <cfRule type="top10" dxfId="82" priority="23" rank="1"/>
  </conditionalFormatting>
  <conditionalFormatting sqref="B16:C16">
    <cfRule type="top10" dxfId="81" priority="22" rank="1"/>
  </conditionalFormatting>
  <conditionalFormatting sqref="E4:F4">
    <cfRule type="top10" dxfId="80" priority="21" rank="1"/>
  </conditionalFormatting>
  <conditionalFormatting sqref="E6:F6">
    <cfRule type="top10" dxfId="79" priority="20" rank="1"/>
  </conditionalFormatting>
  <conditionalFormatting sqref="E8:F8">
    <cfRule type="top10" dxfId="78" priority="19" rank="1"/>
  </conditionalFormatting>
  <conditionalFormatting sqref="E10:F10">
    <cfRule type="top10" dxfId="77" priority="18" rank="1"/>
  </conditionalFormatting>
  <conditionalFormatting sqref="E12:F12">
    <cfRule type="top10" dxfId="76" priority="17" rank="1"/>
  </conditionalFormatting>
  <conditionalFormatting sqref="E14:F14">
    <cfRule type="top10" dxfId="75" priority="16" rank="1"/>
  </conditionalFormatting>
  <conditionalFormatting sqref="E16:F16">
    <cfRule type="top10" dxfId="74" priority="15" rank="1"/>
  </conditionalFormatting>
  <conditionalFormatting sqref="H4:I4">
    <cfRule type="top10" dxfId="73" priority="14" rank="1"/>
  </conditionalFormatting>
  <conditionalFormatting sqref="H6:I6">
    <cfRule type="top10" dxfId="72" priority="13" rank="1"/>
  </conditionalFormatting>
  <conditionalFormatting sqref="H8:I8">
    <cfRule type="top10" dxfId="71" priority="12" rank="1"/>
  </conditionalFormatting>
  <conditionalFormatting sqref="H10:I10">
    <cfRule type="top10" dxfId="70" priority="11" rank="1"/>
  </conditionalFormatting>
  <conditionalFormatting sqref="H12:I12">
    <cfRule type="top10" dxfId="69" priority="10" rank="1"/>
  </conditionalFormatting>
  <conditionalFormatting sqref="H14:I14">
    <cfRule type="top10" dxfId="68" priority="9" rank="1"/>
  </conditionalFormatting>
  <conditionalFormatting sqref="H16:I16">
    <cfRule type="top10" dxfId="67" priority="8" rank="1"/>
  </conditionalFormatting>
  <conditionalFormatting sqref="K4:L4">
    <cfRule type="top10" dxfId="66" priority="7" rank="1"/>
  </conditionalFormatting>
  <conditionalFormatting sqref="K6:L6">
    <cfRule type="top10" dxfId="65" priority="6" rank="1"/>
  </conditionalFormatting>
  <conditionalFormatting sqref="K8:L8">
    <cfRule type="top10" dxfId="64" priority="5" rank="1"/>
  </conditionalFormatting>
  <conditionalFormatting sqref="K10:L10">
    <cfRule type="top10" dxfId="63" priority="4" rank="1"/>
  </conditionalFormatting>
  <conditionalFormatting sqref="K12:L12">
    <cfRule type="top10" dxfId="62" priority="3" rank="1"/>
  </conditionalFormatting>
  <conditionalFormatting sqref="K14:L14">
    <cfRule type="top10" dxfId="61" priority="2" rank="1"/>
  </conditionalFormatting>
  <conditionalFormatting sqref="K16:L16">
    <cfRule type="top10" dxfId="60" priority="1" rank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8"/>
  <sheetViews>
    <sheetView workbookViewId="0">
      <selection activeCell="P31" sqref="P31"/>
    </sheetView>
  </sheetViews>
  <sheetFormatPr defaultRowHeight="15"/>
  <cols>
    <col min="1" max="1" width="33" style="1" bestFit="1" customWidth="1"/>
    <col min="2" max="13" width="11.42578125" customWidth="1"/>
    <col min="14" max="14" width="10.42578125" bestFit="1" customWidth="1"/>
    <col min="15" max="15" width="7.140625" bestFit="1" customWidth="1"/>
    <col min="16" max="16" width="7" bestFit="1" customWidth="1"/>
    <col min="17" max="17" width="8.5703125" bestFit="1" customWidth="1"/>
    <col min="18" max="18" width="11" bestFit="1" customWidth="1"/>
    <col min="19" max="19" width="7" bestFit="1" customWidth="1"/>
    <col min="20" max="20" width="8.5703125" bestFit="1" customWidth="1"/>
    <col min="21" max="21" width="11" bestFit="1" customWidth="1"/>
    <col min="22" max="22" width="7" bestFit="1" customWidth="1"/>
  </cols>
  <sheetData>
    <row r="1" spans="1:13">
      <c r="A1" s="32" t="s">
        <v>0</v>
      </c>
      <c r="B1" s="30" t="s">
        <v>4</v>
      </c>
      <c r="C1" s="31"/>
      <c r="D1" s="31"/>
      <c r="E1" s="30" t="s">
        <v>5</v>
      </c>
      <c r="F1" s="31"/>
      <c r="G1" s="34"/>
      <c r="H1" s="30" t="s">
        <v>6</v>
      </c>
      <c r="I1" s="31"/>
      <c r="J1" s="31"/>
      <c r="K1" s="30" t="s">
        <v>28</v>
      </c>
      <c r="L1" s="31"/>
      <c r="M1" s="31"/>
    </row>
    <row r="2" spans="1:13">
      <c r="A2" s="33"/>
      <c r="B2" s="11" t="s">
        <v>24</v>
      </c>
      <c r="C2" s="11" t="s">
        <v>29</v>
      </c>
      <c r="D2" s="11" t="s">
        <v>26</v>
      </c>
      <c r="E2" s="11" t="s">
        <v>24</v>
      </c>
      <c r="F2" s="11" t="s">
        <v>29</v>
      </c>
      <c r="G2" s="11" t="s">
        <v>26</v>
      </c>
      <c r="H2" s="11" t="s">
        <v>24</v>
      </c>
      <c r="I2" s="11" t="s">
        <v>29</v>
      </c>
      <c r="J2" s="11" t="s">
        <v>26</v>
      </c>
      <c r="K2" s="11" t="s">
        <v>24</v>
      </c>
      <c r="L2" s="11" t="s">
        <v>29</v>
      </c>
      <c r="M2" s="11" t="s">
        <v>26</v>
      </c>
    </row>
    <row r="3" spans="1:13">
      <c r="A3" s="8" t="s">
        <v>10</v>
      </c>
      <c r="B3" s="13">
        <v>8.859</v>
      </c>
      <c r="C3" s="13">
        <v>9.8620000000000001</v>
      </c>
      <c r="D3" s="13">
        <f>ABS(B3-C3)</f>
        <v>1.0030000000000001</v>
      </c>
      <c r="E3" s="13">
        <v>7.7679999999999998</v>
      </c>
      <c r="F3" s="13">
        <v>7.5540000000000003</v>
      </c>
      <c r="G3" s="13">
        <f>ABS(E3-F3)</f>
        <v>0.21399999999999952</v>
      </c>
      <c r="H3" s="13">
        <v>0.66200000000000003</v>
      </c>
      <c r="I3" s="13">
        <v>0.72399999999999998</v>
      </c>
      <c r="J3" s="13">
        <f>ABS(H3-I3)</f>
        <v>6.1999999999999944E-2</v>
      </c>
      <c r="K3" s="13">
        <f>E3+H3</f>
        <v>8.43</v>
      </c>
      <c r="L3" s="13">
        <f>F3+I3</f>
        <v>8.2780000000000005</v>
      </c>
      <c r="M3" s="24">
        <f>ABS(K3-L3)</f>
        <v>0.15199999999999925</v>
      </c>
    </row>
    <row r="4" spans="1:13">
      <c r="A4" s="9" t="s">
        <v>11</v>
      </c>
      <c r="B4" s="14">
        <v>7.6740000000000004</v>
      </c>
      <c r="C4" s="14">
        <v>7.3959999999999999</v>
      </c>
      <c r="D4" s="14">
        <f t="shared" ref="D4:D16" si="0">ABS(B4-C4)</f>
        <v>0.27800000000000047</v>
      </c>
      <c r="E4" s="14">
        <v>6.8090000000000002</v>
      </c>
      <c r="F4" s="14">
        <v>6.4669999999999996</v>
      </c>
      <c r="G4" s="14">
        <f t="shared" ref="G4:G16" si="1">ABS(E4-F4)</f>
        <v>0.34200000000000053</v>
      </c>
      <c r="H4" s="14">
        <v>0.621</v>
      </c>
      <c r="I4" s="14">
        <v>0.64400000000000002</v>
      </c>
      <c r="J4" s="14">
        <f t="shared" ref="J4:J16" si="2">ABS(H4-I4)</f>
        <v>2.300000000000002E-2</v>
      </c>
      <c r="K4" s="14">
        <f t="shared" ref="K4:L16" si="3">E4+H4</f>
        <v>7.43</v>
      </c>
      <c r="L4" s="14">
        <f t="shared" si="3"/>
        <v>7.1109999999999998</v>
      </c>
      <c r="M4" s="25">
        <f t="shared" ref="M4:M16" si="4">ABS(K4-L4)</f>
        <v>0.31899999999999995</v>
      </c>
    </row>
    <row r="5" spans="1:13">
      <c r="A5" s="10" t="s">
        <v>12</v>
      </c>
      <c r="B5" s="13">
        <v>9.9629999999999992</v>
      </c>
      <c r="C5" s="13">
        <v>9.1579999999999995</v>
      </c>
      <c r="D5" s="15">
        <f t="shared" si="0"/>
        <v>0.80499999999999972</v>
      </c>
      <c r="E5" s="13">
        <v>8.6989999999999998</v>
      </c>
      <c r="F5" s="13">
        <v>8.0340000000000007</v>
      </c>
      <c r="G5" s="15">
        <f t="shared" si="1"/>
        <v>0.66499999999999915</v>
      </c>
      <c r="H5" s="13">
        <v>0.86699999999999999</v>
      </c>
      <c r="I5" s="13">
        <v>0.80400000000000005</v>
      </c>
      <c r="J5" s="15">
        <f t="shared" si="2"/>
        <v>6.2999999999999945E-2</v>
      </c>
      <c r="K5" s="13">
        <f t="shared" si="3"/>
        <v>9.5659999999999989</v>
      </c>
      <c r="L5" s="13">
        <f t="shared" si="3"/>
        <v>8.838000000000001</v>
      </c>
      <c r="M5" s="26">
        <f t="shared" si="4"/>
        <v>0.72799999999999798</v>
      </c>
    </row>
    <row r="6" spans="1:13">
      <c r="A6" s="9" t="s">
        <v>13</v>
      </c>
      <c r="B6" s="14">
        <v>13.250999999999999</v>
      </c>
      <c r="C6" s="14">
        <v>11.234999999999999</v>
      </c>
      <c r="D6" s="14">
        <f t="shared" si="0"/>
        <v>2.016</v>
      </c>
      <c r="E6" s="14">
        <v>11.958</v>
      </c>
      <c r="F6" s="14">
        <v>10.025</v>
      </c>
      <c r="G6" s="14">
        <f t="shared" si="1"/>
        <v>1.9329999999999998</v>
      </c>
      <c r="H6" s="14">
        <v>0.83</v>
      </c>
      <c r="I6" s="14">
        <v>0.83599999999999997</v>
      </c>
      <c r="J6" s="14">
        <f t="shared" si="2"/>
        <v>6.0000000000000053E-3</v>
      </c>
      <c r="K6" s="14">
        <f t="shared" si="3"/>
        <v>12.788</v>
      </c>
      <c r="L6" s="14">
        <f t="shared" si="3"/>
        <v>10.861000000000001</v>
      </c>
      <c r="M6" s="25">
        <f t="shared" si="4"/>
        <v>1.9269999999999996</v>
      </c>
    </row>
    <row r="7" spans="1:13">
      <c r="A7" s="10" t="s">
        <v>14</v>
      </c>
      <c r="B7" s="13">
        <v>14.837999999999999</v>
      </c>
      <c r="C7" s="13">
        <v>13.221</v>
      </c>
      <c r="D7" s="15">
        <f t="shared" si="0"/>
        <v>1.6169999999999991</v>
      </c>
      <c r="E7" s="13">
        <v>13.2</v>
      </c>
      <c r="F7" s="13">
        <v>11.76</v>
      </c>
      <c r="G7" s="15">
        <f t="shared" si="1"/>
        <v>1.4399999999999995</v>
      </c>
      <c r="H7" s="13">
        <v>1.036</v>
      </c>
      <c r="I7" s="13">
        <v>1.119</v>
      </c>
      <c r="J7" s="15">
        <f t="shared" si="2"/>
        <v>8.2999999999999963E-2</v>
      </c>
      <c r="K7" s="13">
        <f t="shared" si="3"/>
        <v>14.235999999999999</v>
      </c>
      <c r="L7" s="13">
        <f t="shared" si="3"/>
        <v>12.879</v>
      </c>
      <c r="M7" s="26">
        <f t="shared" si="4"/>
        <v>1.3569999999999993</v>
      </c>
    </row>
    <row r="8" spans="1:13">
      <c r="A8" s="9" t="s">
        <v>15</v>
      </c>
      <c r="B8" s="14">
        <v>13.295999999999999</v>
      </c>
      <c r="C8" s="14">
        <v>12.106999999999999</v>
      </c>
      <c r="D8" s="14">
        <f t="shared" si="0"/>
        <v>1.1890000000000001</v>
      </c>
      <c r="E8" s="14">
        <v>11.653</v>
      </c>
      <c r="F8" s="14">
        <v>10.744</v>
      </c>
      <c r="G8" s="14">
        <f t="shared" si="1"/>
        <v>0.9090000000000007</v>
      </c>
      <c r="H8" s="14">
        <v>1.103</v>
      </c>
      <c r="I8" s="14">
        <v>1.0349999999999999</v>
      </c>
      <c r="J8" s="14">
        <f t="shared" si="2"/>
        <v>6.800000000000006E-2</v>
      </c>
      <c r="K8" s="14">
        <f t="shared" si="3"/>
        <v>12.756</v>
      </c>
      <c r="L8" s="14">
        <f t="shared" si="3"/>
        <v>11.779</v>
      </c>
      <c r="M8" s="25">
        <f t="shared" si="4"/>
        <v>0.97700000000000031</v>
      </c>
    </row>
    <row r="9" spans="1:13">
      <c r="A9" s="10" t="s">
        <v>16</v>
      </c>
      <c r="B9" s="13">
        <v>11.445</v>
      </c>
      <c r="C9" s="13">
        <v>9.7829999999999995</v>
      </c>
      <c r="D9" s="15">
        <f t="shared" si="0"/>
        <v>1.6620000000000008</v>
      </c>
      <c r="E9" s="13">
        <v>10.343999999999999</v>
      </c>
      <c r="F9" s="13">
        <v>8.76</v>
      </c>
      <c r="G9" s="15">
        <f t="shared" si="1"/>
        <v>1.5839999999999996</v>
      </c>
      <c r="H9" s="13">
        <v>0.71899999999999997</v>
      </c>
      <c r="I9" s="13">
        <v>0.79400000000000004</v>
      </c>
      <c r="J9" s="15">
        <f t="shared" si="2"/>
        <v>7.5000000000000067E-2</v>
      </c>
      <c r="K9" s="13">
        <f t="shared" si="3"/>
        <v>11.062999999999999</v>
      </c>
      <c r="L9" s="13">
        <f t="shared" si="3"/>
        <v>9.5540000000000003</v>
      </c>
      <c r="M9" s="26">
        <f t="shared" si="4"/>
        <v>1.5089999999999986</v>
      </c>
    </row>
    <row r="10" spans="1:13">
      <c r="A10" s="9" t="s">
        <v>17</v>
      </c>
      <c r="B10" s="14">
        <v>11.412000000000001</v>
      </c>
      <c r="C10" s="14">
        <v>9.7319999999999993</v>
      </c>
      <c r="D10" s="14">
        <f t="shared" si="0"/>
        <v>1.6800000000000015</v>
      </c>
      <c r="E10" s="14">
        <v>10.294</v>
      </c>
      <c r="F10" s="14">
        <v>8.7260000000000009</v>
      </c>
      <c r="G10" s="14">
        <f t="shared" si="1"/>
        <v>1.5679999999999996</v>
      </c>
      <c r="H10" s="14">
        <v>0.78100000000000003</v>
      </c>
      <c r="I10" s="14">
        <v>0.754</v>
      </c>
      <c r="J10" s="14">
        <f t="shared" si="2"/>
        <v>2.7000000000000024E-2</v>
      </c>
      <c r="K10" s="14">
        <f t="shared" si="3"/>
        <v>11.075000000000001</v>
      </c>
      <c r="L10" s="14">
        <f t="shared" si="3"/>
        <v>9.48</v>
      </c>
      <c r="M10" s="25">
        <f t="shared" si="4"/>
        <v>1.5950000000000006</v>
      </c>
    </row>
    <row r="11" spans="1:13">
      <c r="A11" s="8" t="s">
        <v>18</v>
      </c>
      <c r="B11" s="13">
        <v>8.9</v>
      </c>
      <c r="C11" s="13">
        <v>8.0950000000000006</v>
      </c>
      <c r="D11" s="13">
        <f t="shared" si="0"/>
        <v>0.80499999999999972</v>
      </c>
      <c r="E11" s="13">
        <v>7.9379999999999997</v>
      </c>
      <c r="F11" s="13">
        <v>7.04</v>
      </c>
      <c r="G11" s="13">
        <f t="shared" si="1"/>
        <v>0.89799999999999969</v>
      </c>
      <c r="H11" s="13">
        <v>0.65800000000000003</v>
      </c>
      <c r="I11" s="13">
        <v>0.83399999999999996</v>
      </c>
      <c r="J11" s="13">
        <f t="shared" si="2"/>
        <v>0.17599999999999993</v>
      </c>
      <c r="K11" s="13">
        <f t="shared" si="3"/>
        <v>8.5960000000000001</v>
      </c>
      <c r="L11" s="13">
        <f t="shared" si="3"/>
        <v>7.8739999999999997</v>
      </c>
      <c r="M11" s="24">
        <f t="shared" si="4"/>
        <v>0.72200000000000042</v>
      </c>
    </row>
    <row r="12" spans="1:13">
      <c r="A12" s="9" t="s">
        <v>19</v>
      </c>
      <c r="B12" s="14">
        <v>7.6210000000000004</v>
      </c>
      <c r="C12" s="14">
        <v>7.1310000000000002</v>
      </c>
      <c r="D12" s="14">
        <f t="shared" si="0"/>
        <v>0.49000000000000021</v>
      </c>
      <c r="E12" s="14">
        <v>6.7709999999999999</v>
      </c>
      <c r="F12" s="14">
        <v>6.1989999999999998</v>
      </c>
      <c r="G12" s="14">
        <f t="shared" si="1"/>
        <v>0.57200000000000006</v>
      </c>
      <c r="H12" s="14">
        <v>0.623</v>
      </c>
      <c r="I12" s="14">
        <v>0.67100000000000004</v>
      </c>
      <c r="J12" s="14">
        <f t="shared" si="2"/>
        <v>4.8000000000000043E-2</v>
      </c>
      <c r="K12" s="14">
        <f t="shared" si="3"/>
        <v>7.3940000000000001</v>
      </c>
      <c r="L12" s="14">
        <f t="shared" si="3"/>
        <v>6.87</v>
      </c>
      <c r="M12" s="25">
        <f t="shared" si="4"/>
        <v>0.52400000000000002</v>
      </c>
    </row>
    <row r="13" spans="1:13">
      <c r="A13" s="10" t="s">
        <v>20</v>
      </c>
      <c r="B13" s="13">
        <v>9.9629999999999992</v>
      </c>
      <c r="C13" s="13">
        <v>9.1579999999999995</v>
      </c>
      <c r="D13" s="15">
        <f t="shared" si="0"/>
        <v>0.80499999999999972</v>
      </c>
      <c r="E13" s="13">
        <v>8.6989999999999998</v>
      </c>
      <c r="F13" s="13">
        <v>8.0340000000000007</v>
      </c>
      <c r="G13" s="15">
        <f t="shared" si="1"/>
        <v>0.66499999999999915</v>
      </c>
      <c r="H13" s="13">
        <v>0.86699999999999999</v>
      </c>
      <c r="I13" s="13">
        <v>0.80400000000000005</v>
      </c>
      <c r="J13" s="15">
        <f t="shared" si="2"/>
        <v>6.2999999999999945E-2</v>
      </c>
      <c r="K13" s="13">
        <f t="shared" si="3"/>
        <v>9.5659999999999989</v>
      </c>
      <c r="L13" s="13">
        <f t="shared" si="3"/>
        <v>8.838000000000001</v>
      </c>
      <c r="M13" s="26">
        <f t="shared" si="4"/>
        <v>0.72799999999999798</v>
      </c>
    </row>
    <row r="14" spans="1:13">
      <c r="A14" s="9" t="s">
        <v>21</v>
      </c>
      <c r="B14" s="14">
        <v>13.250999999999999</v>
      </c>
      <c r="C14" s="14">
        <v>11.234999999999999</v>
      </c>
      <c r="D14" s="14">
        <f t="shared" si="0"/>
        <v>2.016</v>
      </c>
      <c r="E14" s="14">
        <v>11.958</v>
      </c>
      <c r="F14" s="14">
        <v>10.025</v>
      </c>
      <c r="G14" s="14">
        <f t="shared" si="1"/>
        <v>1.9329999999999998</v>
      </c>
      <c r="H14" s="14">
        <v>0.83</v>
      </c>
      <c r="I14" s="14">
        <v>0.83599999999999997</v>
      </c>
      <c r="J14" s="14">
        <f t="shared" si="2"/>
        <v>6.0000000000000053E-3</v>
      </c>
      <c r="K14" s="14">
        <f t="shared" si="3"/>
        <v>12.788</v>
      </c>
      <c r="L14" s="14">
        <f t="shared" si="3"/>
        <v>10.861000000000001</v>
      </c>
      <c r="M14" s="25">
        <f t="shared" si="4"/>
        <v>1.9269999999999996</v>
      </c>
    </row>
    <row r="15" spans="1:13">
      <c r="A15" s="10" t="s">
        <v>22</v>
      </c>
      <c r="B15" s="13">
        <v>22.033999999999999</v>
      </c>
      <c r="C15" s="13">
        <v>19.155999999999999</v>
      </c>
      <c r="D15" s="15">
        <f t="shared" si="0"/>
        <v>2.8780000000000001</v>
      </c>
      <c r="E15" s="13">
        <v>19.824999999999999</v>
      </c>
      <c r="F15" s="13">
        <v>17.11</v>
      </c>
      <c r="G15" s="15">
        <f t="shared" si="1"/>
        <v>2.7149999999999999</v>
      </c>
      <c r="H15" s="13">
        <v>1.4279999999999999</v>
      </c>
      <c r="I15" s="13">
        <v>1.56</v>
      </c>
      <c r="J15" s="15">
        <f t="shared" si="2"/>
        <v>0.13200000000000012</v>
      </c>
      <c r="K15" s="13">
        <f t="shared" si="3"/>
        <v>21.253</v>
      </c>
      <c r="L15" s="13">
        <f t="shared" si="3"/>
        <v>18.669999999999998</v>
      </c>
      <c r="M15" s="26">
        <f t="shared" si="4"/>
        <v>2.583000000000002</v>
      </c>
    </row>
    <row r="16" spans="1:13">
      <c r="A16" s="9" t="s">
        <v>23</v>
      </c>
      <c r="B16" s="14">
        <v>25.727</v>
      </c>
      <c r="C16" s="14">
        <v>21.474</v>
      </c>
      <c r="D16" s="14">
        <f t="shared" si="0"/>
        <v>4.2530000000000001</v>
      </c>
      <c r="E16" s="14">
        <v>23.422000000000001</v>
      </c>
      <c r="F16" s="14">
        <v>19.303999999999998</v>
      </c>
      <c r="G16" s="14">
        <f t="shared" si="1"/>
        <v>4.1180000000000021</v>
      </c>
      <c r="H16" s="14">
        <v>1.6559999999999999</v>
      </c>
      <c r="I16" s="14">
        <v>1.647</v>
      </c>
      <c r="J16" s="14">
        <f t="shared" si="2"/>
        <v>8.999999999999897E-3</v>
      </c>
      <c r="K16" s="14">
        <f t="shared" si="3"/>
        <v>25.077999999999999</v>
      </c>
      <c r="L16" s="14">
        <f t="shared" si="3"/>
        <v>20.950999999999997</v>
      </c>
      <c r="M16" s="25">
        <f t="shared" si="4"/>
        <v>4.1270000000000024</v>
      </c>
    </row>
    <row r="17" spans="1:19">
      <c r="A17" s="16" t="s">
        <v>25</v>
      </c>
      <c r="B17" s="17">
        <f>AVERAGE(B3:B16)</f>
        <v>12.730999999999998</v>
      </c>
      <c r="C17" s="17">
        <f t="shared" ref="C17:G17" si="5">AVERAGE(C3:C16)</f>
        <v>11.338785714285715</v>
      </c>
      <c r="D17" s="16">
        <f t="shared" si="5"/>
        <v>1.5355000000000001</v>
      </c>
      <c r="E17" s="17">
        <f>AVERAGE(E3:E16)</f>
        <v>11.381285714285713</v>
      </c>
      <c r="F17" s="17">
        <f>AVERAGE(F3:F16)</f>
        <v>9.9844285714285714</v>
      </c>
      <c r="G17" s="16">
        <f t="shared" si="5"/>
        <v>1.3968571428571426</v>
      </c>
      <c r="H17" s="17">
        <f>AVERAGE(H3:H16)</f>
        <v>0.90578571428571419</v>
      </c>
      <c r="I17" s="17">
        <f>AVERAGE(I3:I16)</f>
        <v>0.93299999999999994</v>
      </c>
      <c r="J17" s="16">
        <f t="shared" ref="J17" si="6">AVERAGE(J3:J16)</f>
        <v>6.0071428571428567E-2</v>
      </c>
      <c r="K17" s="17">
        <f>AVERAGE(K3:K16)</f>
        <v>12.287071428571428</v>
      </c>
      <c r="L17" s="17">
        <f>AVERAGE(L3:L16)</f>
        <v>10.917428571428571</v>
      </c>
      <c r="M17" s="16">
        <f t="shared" ref="M17" si="7">AVERAGE(M3:M16)</f>
        <v>1.3696428571428572</v>
      </c>
    </row>
    <row r="18" spans="1:19">
      <c r="A18" s="12"/>
    </row>
    <row r="23" spans="1:19">
      <c r="A23" s="32" t="s">
        <v>0</v>
      </c>
      <c r="B23" s="27" t="s">
        <v>24</v>
      </c>
      <c r="C23" s="28"/>
      <c r="D23" s="28"/>
      <c r="E23" s="28"/>
      <c r="F23" s="28"/>
      <c r="G23" s="29"/>
      <c r="H23" s="27" t="s">
        <v>29</v>
      </c>
      <c r="I23" s="28"/>
      <c r="J23" s="28"/>
      <c r="K23" s="28"/>
      <c r="L23" s="28"/>
      <c r="M23" s="29"/>
      <c r="N23" s="27" t="s">
        <v>27</v>
      </c>
      <c r="O23" s="28"/>
      <c r="P23" s="28"/>
      <c r="Q23" s="28"/>
      <c r="R23" s="28"/>
      <c r="S23" s="29"/>
    </row>
    <row r="24" spans="1:19">
      <c r="A24" s="33"/>
      <c r="B24" s="11" t="s">
        <v>1</v>
      </c>
      <c r="C24" s="11" t="s">
        <v>2</v>
      </c>
      <c r="D24" s="11" t="s">
        <v>3</v>
      </c>
      <c r="E24" s="11" t="s">
        <v>7</v>
      </c>
      <c r="F24" s="11" t="s">
        <v>8</v>
      </c>
      <c r="G24" s="11" t="s">
        <v>9</v>
      </c>
      <c r="H24" s="11" t="s">
        <v>1</v>
      </c>
      <c r="I24" s="11" t="s">
        <v>2</v>
      </c>
      <c r="J24" s="11" t="s">
        <v>3</v>
      </c>
      <c r="K24" s="11" t="s">
        <v>7</v>
      </c>
      <c r="L24" s="11" t="s">
        <v>8</v>
      </c>
      <c r="M24" s="11" t="s">
        <v>9</v>
      </c>
      <c r="N24" s="11" t="s">
        <v>1</v>
      </c>
      <c r="O24" s="11" t="s">
        <v>2</v>
      </c>
      <c r="P24" s="11" t="s">
        <v>3</v>
      </c>
      <c r="Q24" s="11" t="s">
        <v>7</v>
      </c>
      <c r="R24" s="11" t="s">
        <v>8</v>
      </c>
      <c r="S24" s="11" t="s">
        <v>9</v>
      </c>
    </row>
    <row r="25" spans="1:19">
      <c r="A25" s="8" t="s">
        <v>10</v>
      </c>
      <c r="B25" s="3">
        <v>46.13</v>
      </c>
      <c r="C25" s="3">
        <v>128.49</v>
      </c>
      <c r="D25" s="3">
        <v>16</v>
      </c>
      <c r="E25" s="3">
        <v>15</v>
      </c>
      <c r="F25" s="3">
        <v>14</v>
      </c>
      <c r="G25" s="3">
        <v>350</v>
      </c>
      <c r="H25" s="2">
        <v>46.13</v>
      </c>
      <c r="I25" s="3">
        <v>128.49</v>
      </c>
      <c r="J25" s="3">
        <v>16</v>
      </c>
      <c r="K25" s="3">
        <v>15</v>
      </c>
      <c r="L25" s="3">
        <v>14</v>
      </c>
      <c r="M25" s="3">
        <v>350</v>
      </c>
      <c r="N25" s="18" t="b">
        <f t="shared" ref="N25:S25" si="8">B25=H25</f>
        <v>1</v>
      </c>
      <c r="O25" s="19" t="b">
        <f t="shared" si="8"/>
        <v>1</v>
      </c>
      <c r="P25" s="18" t="b">
        <f t="shared" si="8"/>
        <v>1</v>
      </c>
      <c r="Q25" s="18" t="b">
        <f t="shared" si="8"/>
        <v>1</v>
      </c>
      <c r="R25" s="18" t="b">
        <f t="shared" si="8"/>
        <v>1</v>
      </c>
      <c r="S25" s="18" t="b">
        <f t="shared" si="8"/>
        <v>1</v>
      </c>
    </row>
    <row r="26" spans="1:19">
      <c r="A26" s="9" t="s">
        <v>11</v>
      </c>
      <c r="B26" s="5">
        <v>24.311</v>
      </c>
      <c r="C26" s="5">
        <v>124.46899999999999</v>
      </c>
      <c r="D26" s="5">
        <v>13</v>
      </c>
      <c r="E26" s="5">
        <v>12</v>
      </c>
      <c r="F26" s="5">
        <v>11</v>
      </c>
      <c r="G26" s="5">
        <v>212</v>
      </c>
      <c r="H26" s="4">
        <v>24.311</v>
      </c>
      <c r="I26" s="5">
        <v>124.46899999999999</v>
      </c>
      <c r="J26" s="5">
        <v>13</v>
      </c>
      <c r="K26" s="5">
        <v>12</v>
      </c>
      <c r="L26" s="5">
        <v>11</v>
      </c>
      <c r="M26" s="5">
        <v>212</v>
      </c>
      <c r="N26" s="20" t="b">
        <f t="shared" ref="N26:N38" si="9">B26=H26</f>
        <v>1</v>
      </c>
      <c r="O26" s="21" t="b">
        <f t="shared" ref="O26:O38" si="10">C26=I26</f>
        <v>1</v>
      </c>
      <c r="P26" s="20" t="b">
        <f t="shared" ref="P26:P38" si="11">D26=J26</f>
        <v>1</v>
      </c>
      <c r="Q26" s="20" t="b">
        <f t="shared" ref="Q26:Q38" si="12">E26=K26</f>
        <v>1</v>
      </c>
      <c r="R26" s="20" t="b">
        <f t="shared" ref="R26:R38" si="13">F26=L26</f>
        <v>1</v>
      </c>
      <c r="S26" s="20" t="b">
        <f t="shared" ref="S26:S38" si="14">G26=M26</f>
        <v>1</v>
      </c>
    </row>
    <row r="27" spans="1:19">
      <c r="A27" s="10" t="s">
        <v>12</v>
      </c>
      <c r="B27" s="7">
        <v>34.207000000000001</v>
      </c>
      <c r="C27" s="7">
        <v>112.40300000000001</v>
      </c>
      <c r="D27" s="7">
        <v>19</v>
      </c>
      <c r="E27" s="7">
        <v>18</v>
      </c>
      <c r="F27" s="7">
        <v>17</v>
      </c>
      <c r="G27" s="7">
        <v>395</v>
      </c>
      <c r="H27" s="6">
        <v>34.207000000000001</v>
      </c>
      <c r="I27" s="7">
        <v>112.40300000000001</v>
      </c>
      <c r="J27" s="7">
        <v>19</v>
      </c>
      <c r="K27" s="7">
        <v>18</v>
      </c>
      <c r="L27" s="7">
        <v>17</v>
      </c>
      <c r="M27" s="7">
        <v>395</v>
      </c>
      <c r="N27" s="22" t="b">
        <f t="shared" si="9"/>
        <v>1</v>
      </c>
      <c r="O27" s="23" t="b">
        <f t="shared" si="10"/>
        <v>1</v>
      </c>
      <c r="P27" s="22" t="b">
        <f t="shared" si="11"/>
        <v>1</v>
      </c>
      <c r="Q27" s="22" t="b">
        <f t="shared" si="12"/>
        <v>1</v>
      </c>
      <c r="R27" s="22" t="b">
        <f t="shared" si="13"/>
        <v>1</v>
      </c>
      <c r="S27" s="22" t="b">
        <f t="shared" si="14"/>
        <v>1</v>
      </c>
    </row>
    <row r="28" spans="1:19">
      <c r="A28" s="9" t="s">
        <v>13</v>
      </c>
      <c r="B28" s="5">
        <v>64.834000000000003</v>
      </c>
      <c r="C28" s="5">
        <v>109.30500000000001</v>
      </c>
      <c r="D28" s="5">
        <v>39</v>
      </c>
      <c r="E28" s="5">
        <v>17</v>
      </c>
      <c r="F28" s="5">
        <v>16</v>
      </c>
      <c r="G28" s="5">
        <v>392</v>
      </c>
      <c r="H28" s="4">
        <v>64.834000000000003</v>
      </c>
      <c r="I28" s="5">
        <v>109.30500000000001</v>
      </c>
      <c r="J28" s="5">
        <v>39</v>
      </c>
      <c r="K28" s="5">
        <v>17</v>
      </c>
      <c r="L28" s="5">
        <v>16</v>
      </c>
      <c r="M28" s="5">
        <v>392</v>
      </c>
      <c r="N28" s="20" t="b">
        <f t="shared" si="9"/>
        <v>1</v>
      </c>
      <c r="O28" s="21" t="b">
        <f t="shared" si="10"/>
        <v>1</v>
      </c>
      <c r="P28" s="20" t="b">
        <f t="shared" si="11"/>
        <v>1</v>
      </c>
      <c r="Q28" s="20" t="b">
        <f t="shared" si="12"/>
        <v>1</v>
      </c>
      <c r="R28" s="20" t="b">
        <f t="shared" si="13"/>
        <v>1</v>
      </c>
      <c r="S28" s="20" t="b">
        <f t="shared" si="14"/>
        <v>1</v>
      </c>
    </row>
    <row r="29" spans="1:19">
      <c r="A29" s="10" t="s">
        <v>14</v>
      </c>
      <c r="B29" s="7">
        <v>54.930999999999997</v>
      </c>
      <c r="C29" s="7">
        <v>268.43900000000002</v>
      </c>
      <c r="D29" s="7">
        <v>27</v>
      </c>
      <c r="E29" s="7">
        <v>22</v>
      </c>
      <c r="F29" s="7">
        <v>22</v>
      </c>
      <c r="G29" s="7">
        <v>480</v>
      </c>
      <c r="H29" s="6">
        <v>54.930999999999997</v>
      </c>
      <c r="I29" s="7">
        <v>268.43900000000002</v>
      </c>
      <c r="J29" s="7">
        <v>27</v>
      </c>
      <c r="K29" s="7">
        <v>22</v>
      </c>
      <c r="L29" s="7">
        <v>22</v>
      </c>
      <c r="M29" s="7">
        <v>480</v>
      </c>
      <c r="N29" s="22" t="b">
        <f t="shared" si="9"/>
        <v>1</v>
      </c>
      <c r="O29" s="23" t="b">
        <f t="shared" si="10"/>
        <v>1</v>
      </c>
      <c r="P29" s="22" t="b">
        <f t="shared" si="11"/>
        <v>1</v>
      </c>
      <c r="Q29" s="22" t="b">
        <f t="shared" si="12"/>
        <v>1</v>
      </c>
      <c r="R29" s="22" t="b">
        <f t="shared" si="13"/>
        <v>1</v>
      </c>
      <c r="S29" s="22" t="b">
        <f t="shared" si="14"/>
        <v>1</v>
      </c>
    </row>
    <row r="30" spans="1:19">
      <c r="A30" s="9" t="s">
        <v>15</v>
      </c>
      <c r="B30" s="5">
        <v>57.414999999999999</v>
      </c>
      <c r="C30" s="5">
        <v>267.90800000000002</v>
      </c>
      <c r="D30" s="5">
        <v>29</v>
      </c>
      <c r="E30" s="5">
        <v>16</v>
      </c>
      <c r="F30" s="5">
        <v>16</v>
      </c>
      <c r="G30" s="5">
        <v>317</v>
      </c>
      <c r="H30" s="4">
        <v>57.414999999999999</v>
      </c>
      <c r="I30" s="5">
        <v>267.90800000000002</v>
      </c>
      <c r="J30" s="5">
        <v>30</v>
      </c>
      <c r="K30" s="5">
        <v>16</v>
      </c>
      <c r="L30" s="5">
        <v>16</v>
      </c>
      <c r="M30" s="5">
        <v>317</v>
      </c>
      <c r="N30" s="20" t="b">
        <f t="shared" si="9"/>
        <v>1</v>
      </c>
      <c r="O30" s="21" t="b">
        <f t="shared" si="10"/>
        <v>1</v>
      </c>
      <c r="P30" s="20" t="b">
        <f>D30=J30</f>
        <v>0</v>
      </c>
      <c r="Q30" s="20" t="b">
        <f t="shared" si="12"/>
        <v>1</v>
      </c>
      <c r="R30" s="20" t="b">
        <f t="shared" si="13"/>
        <v>1</v>
      </c>
      <c r="S30" s="20" t="b">
        <f t="shared" si="14"/>
        <v>1</v>
      </c>
    </row>
    <row r="31" spans="1:19">
      <c r="A31" s="10" t="s">
        <v>16</v>
      </c>
      <c r="B31" s="7">
        <v>63.661999999999999</v>
      </c>
      <c r="C31" s="7">
        <v>160.61699999999999</v>
      </c>
      <c r="D31" s="7">
        <v>35</v>
      </c>
      <c r="E31" s="7">
        <v>22</v>
      </c>
      <c r="F31" s="7">
        <v>24</v>
      </c>
      <c r="G31" s="7">
        <v>467</v>
      </c>
      <c r="H31" s="6">
        <v>63.661999999999999</v>
      </c>
      <c r="I31" s="7">
        <v>160.61699999999999</v>
      </c>
      <c r="J31" s="7">
        <v>37</v>
      </c>
      <c r="K31" s="7">
        <v>22</v>
      </c>
      <c r="L31" s="7">
        <v>24</v>
      </c>
      <c r="M31" s="7">
        <v>467</v>
      </c>
      <c r="N31" s="22" t="b">
        <f t="shared" si="9"/>
        <v>1</v>
      </c>
      <c r="O31" s="23" t="b">
        <f t="shared" si="10"/>
        <v>1</v>
      </c>
      <c r="P31" s="22" t="b">
        <f>D31=J31</f>
        <v>0</v>
      </c>
      <c r="Q31" s="22" t="b">
        <f t="shared" si="12"/>
        <v>1</v>
      </c>
      <c r="R31" s="22" t="b">
        <f t="shared" si="13"/>
        <v>1</v>
      </c>
      <c r="S31" s="22" t="b">
        <f t="shared" si="14"/>
        <v>1</v>
      </c>
    </row>
    <row r="32" spans="1:19">
      <c r="A32" s="9" t="s">
        <v>17</v>
      </c>
      <c r="B32" s="5">
        <v>64.575000000000003</v>
      </c>
      <c r="C32" s="5">
        <v>157.38499999999999</v>
      </c>
      <c r="D32" s="5">
        <v>90</v>
      </c>
      <c r="E32" s="5">
        <v>18</v>
      </c>
      <c r="F32" s="5">
        <v>20</v>
      </c>
      <c r="G32" s="5">
        <v>338</v>
      </c>
      <c r="H32" s="4">
        <v>64.575000000000003</v>
      </c>
      <c r="I32" s="5">
        <v>157.38499999999999</v>
      </c>
      <c r="J32" s="5">
        <v>90</v>
      </c>
      <c r="K32" s="5">
        <v>18</v>
      </c>
      <c r="L32" s="5">
        <v>20</v>
      </c>
      <c r="M32" s="5">
        <v>338</v>
      </c>
      <c r="N32" s="20" t="b">
        <f t="shared" si="9"/>
        <v>1</v>
      </c>
      <c r="O32" s="21" t="b">
        <f t="shared" si="10"/>
        <v>1</v>
      </c>
      <c r="P32" s="20" t="b">
        <f t="shared" si="11"/>
        <v>1</v>
      </c>
      <c r="Q32" s="20" t="b">
        <f t="shared" si="12"/>
        <v>1</v>
      </c>
      <c r="R32" s="20" t="b">
        <f t="shared" si="13"/>
        <v>1</v>
      </c>
      <c r="S32" s="20" t="b">
        <f t="shared" si="14"/>
        <v>1</v>
      </c>
    </row>
    <row r="33" spans="1:19">
      <c r="A33" s="8" t="s">
        <v>18</v>
      </c>
      <c r="B33" s="3">
        <v>63.975000000000001</v>
      </c>
      <c r="C33" s="3">
        <v>153.43100000000001</v>
      </c>
      <c r="D33" s="3">
        <v>32</v>
      </c>
      <c r="E33" s="3">
        <v>19</v>
      </c>
      <c r="F33" s="3">
        <v>19</v>
      </c>
      <c r="G33" s="3">
        <v>354</v>
      </c>
      <c r="H33" s="2">
        <v>63.975000000000001</v>
      </c>
      <c r="I33" s="3">
        <v>153.43100000000001</v>
      </c>
      <c r="J33" s="3">
        <v>32</v>
      </c>
      <c r="K33" s="3">
        <v>19</v>
      </c>
      <c r="L33" s="3">
        <v>19</v>
      </c>
      <c r="M33" s="3">
        <v>354</v>
      </c>
      <c r="N33" s="18" t="b">
        <f t="shared" si="9"/>
        <v>1</v>
      </c>
      <c r="O33" s="19" t="b">
        <f t="shared" si="10"/>
        <v>1</v>
      </c>
      <c r="P33" s="18" t="b">
        <f t="shared" si="11"/>
        <v>1</v>
      </c>
      <c r="Q33" s="18" t="b">
        <f t="shared" si="12"/>
        <v>1</v>
      </c>
      <c r="R33" s="18" t="b">
        <f t="shared" si="13"/>
        <v>1</v>
      </c>
      <c r="S33" s="18" t="b">
        <f t="shared" si="14"/>
        <v>1</v>
      </c>
    </row>
    <row r="34" spans="1:19">
      <c r="A34" s="9" t="s">
        <v>19</v>
      </c>
      <c r="B34" s="5">
        <v>64.238</v>
      </c>
      <c r="C34" s="5">
        <v>149.76599999999999</v>
      </c>
      <c r="D34" s="5">
        <v>19</v>
      </c>
      <c r="E34" s="5">
        <v>15</v>
      </c>
      <c r="F34" s="5">
        <v>15</v>
      </c>
      <c r="G34" s="5">
        <v>254</v>
      </c>
      <c r="H34" s="4">
        <v>64.238</v>
      </c>
      <c r="I34" s="5">
        <v>149.76599999999999</v>
      </c>
      <c r="J34" s="5">
        <v>21</v>
      </c>
      <c r="K34" s="5">
        <v>15</v>
      </c>
      <c r="L34" s="5">
        <v>15</v>
      </c>
      <c r="M34" s="5">
        <v>254</v>
      </c>
      <c r="N34" s="20" t="b">
        <f t="shared" si="9"/>
        <v>1</v>
      </c>
      <c r="O34" s="21" t="b">
        <f t="shared" si="10"/>
        <v>1</v>
      </c>
      <c r="P34" s="20" t="b">
        <f>D34=J34</f>
        <v>0</v>
      </c>
      <c r="Q34" s="20" t="b">
        <f t="shared" si="12"/>
        <v>1</v>
      </c>
      <c r="R34" s="20" t="b">
        <f t="shared" si="13"/>
        <v>1</v>
      </c>
      <c r="S34" s="20" t="b">
        <f t="shared" si="14"/>
        <v>1</v>
      </c>
    </row>
    <row r="35" spans="1:19">
      <c r="A35" s="10" t="s">
        <v>20</v>
      </c>
      <c r="B35" s="7">
        <v>63.789000000000001</v>
      </c>
      <c r="C35" s="7">
        <v>112.892</v>
      </c>
      <c r="D35" s="7">
        <v>17</v>
      </c>
      <c r="E35" s="7">
        <v>16</v>
      </c>
      <c r="F35" s="7">
        <v>16</v>
      </c>
      <c r="G35" s="7">
        <v>301</v>
      </c>
      <c r="H35" s="6">
        <v>63.789000000000001</v>
      </c>
      <c r="I35" s="7">
        <v>112.892</v>
      </c>
      <c r="J35" s="7">
        <v>17</v>
      </c>
      <c r="K35" s="7">
        <v>16</v>
      </c>
      <c r="L35" s="7">
        <v>16</v>
      </c>
      <c r="M35" s="7">
        <v>301</v>
      </c>
      <c r="N35" s="22" t="b">
        <f t="shared" si="9"/>
        <v>1</v>
      </c>
      <c r="O35" s="23" t="b">
        <f t="shared" si="10"/>
        <v>1</v>
      </c>
      <c r="P35" s="22" t="b">
        <f t="shared" si="11"/>
        <v>1</v>
      </c>
      <c r="Q35" s="22" t="b">
        <f t="shared" si="12"/>
        <v>1</v>
      </c>
      <c r="R35" s="22" t="b">
        <f t="shared" si="13"/>
        <v>1</v>
      </c>
      <c r="S35" s="22" t="b">
        <f t="shared" si="14"/>
        <v>1</v>
      </c>
    </row>
    <row r="36" spans="1:19">
      <c r="A36" s="9" t="s">
        <v>21</v>
      </c>
      <c r="B36" s="5">
        <v>62.616</v>
      </c>
      <c r="C36" s="5">
        <v>123.95</v>
      </c>
      <c r="D36" s="5">
        <v>33</v>
      </c>
      <c r="E36" s="5">
        <v>26</v>
      </c>
      <c r="F36" s="5">
        <v>26</v>
      </c>
      <c r="G36" s="5">
        <v>554</v>
      </c>
      <c r="H36" s="4">
        <v>62.616</v>
      </c>
      <c r="I36" s="5">
        <v>123.95</v>
      </c>
      <c r="J36" s="5">
        <v>33</v>
      </c>
      <c r="K36" s="5">
        <v>26</v>
      </c>
      <c r="L36" s="5">
        <v>26</v>
      </c>
      <c r="M36" s="5">
        <v>554</v>
      </c>
      <c r="N36" s="20" t="b">
        <f t="shared" si="9"/>
        <v>1</v>
      </c>
      <c r="O36" s="21" t="b">
        <f t="shared" si="10"/>
        <v>1</v>
      </c>
      <c r="P36" s="20" t="b">
        <f t="shared" si="11"/>
        <v>1</v>
      </c>
      <c r="Q36" s="20" t="b">
        <f t="shared" si="12"/>
        <v>1</v>
      </c>
      <c r="R36" s="20" t="b">
        <f t="shared" si="13"/>
        <v>1</v>
      </c>
      <c r="S36" s="20" t="b">
        <f t="shared" si="14"/>
        <v>1</v>
      </c>
    </row>
    <row r="37" spans="1:19">
      <c r="A37" s="10" t="s">
        <v>22</v>
      </c>
      <c r="B37" s="7">
        <v>63.997</v>
      </c>
      <c r="C37" s="7">
        <v>217.06899999999999</v>
      </c>
      <c r="D37" s="7">
        <v>40</v>
      </c>
      <c r="E37" s="7">
        <v>31</v>
      </c>
      <c r="F37" s="7">
        <v>31</v>
      </c>
      <c r="G37" s="7">
        <v>508</v>
      </c>
      <c r="H37" s="6">
        <v>63.997</v>
      </c>
      <c r="I37" s="7">
        <v>217.06899999999999</v>
      </c>
      <c r="J37" s="7">
        <v>40</v>
      </c>
      <c r="K37" s="7">
        <v>31</v>
      </c>
      <c r="L37" s="7">
        <v>31</v>
      </c>
      <c r="M37" s="7">
        <v>508</v>
      </c>
      <c r="N37" s="22" t="b">
        <f t="shared" si="9"/>
        <v>1</v>
      </c>
      <c r="O37" s="23" t="b">
        <f t="shared" si="10"/>
        <v>1</v>
      </c>
      <c r="P37" s="22" t="b">
        <f t="shared" si="11"/>
        <v>1</v>
      </c>
      <c r="Q37" s="22" t="b">
        <f t="shared" si="12"/>
        <v>1</v>
      </c>
      <c r="R37" s="22" t="b">
        <f t="shared" si="13"/>
        <v>1</v>
      </c>
      <c r="S37" s="22" t="b">
        <f t="shared" si="14"/>
        <v>1</v>
      </c>
    </row>
    <row r="38" spans="1:19">
      <c r="A38" s="9" t="s">
        <v>23</v>
      </c>
      <c r="B38" s="5">
        <v>63.078000000000003</v>
      </c>
      <c r="C38" s="5">
        <v>223.589</v>
      </c>
      <c r="D38" s="5">
        <v>39</v>
      </c>
      <c r="E38" s="5">
        <v>34</v>
      </c>
      <c r="F38" s="5">
        <v>34</v>
      </c>
      <c r="G38" s="5">
        <v>786</v>
      </c>
      <c r="H38" s="4">
        <v>63.078000000000003</v>
      </c>
      <c r="I38" s="5">
        <v>223.589</v>
      </c>
      <c r="J38" s="5">
        <v>41</v>
      </c>
      <c r="K38" s="5">
        <v>34</v>
      </c>
      <c r="L38" s="5">
        <v>34</v>
      </c>
      <c r="M38" s="5">
        <v>786</v>
      </c>
      <c r="N38" s="20" t="b">
        <f t="shared" si="9"/>
        <v>1</v>
      </c>
      <c r="O38" s="21" t="b">
        <f t="shared" si="10"/>
        <v>1</v>
      </c>
      <c r="P38" s="20" t="b">
        <f>D38=J38</f>
        <v>0</v>
      </c>
      <c r="Q38" s="20" t="b">
        <f t="shared" si="12"/>
        <v>1</v>
      </c>
      <c r="R38" s="20" t="b">
        <f t="shared" si="13"/>
        <v>1</v>
      </c>
      <c r="S38" s="20" t="b">
        <f t="shared" si="14"/>
        <v>1</v>
      </c>
    </row>
  </sheetData>
  <mergeCells count="9">
    <mergeCell ref="A1:A2"/>
    <mergeCell ref="B1:D1"/>
    <mergeCell ref="E1:G1"/>
    <mergeCell ref="H1:J1"/>
    <mergeCell ref="N23:S23"/>
    <mergeCell ref="K1:M1"/>
    <mergeCell ref="A23:A24"/>
    <mergeCell ref="B23:G23"/>
    <mergeCell ref="H23:M23"/>
  </mergeCells>
  <conditionalFormatting sqref="B3:C3">
    <cfRule type="top10" dxfId="59" priority="60" rank="1"/>
  </conditionalFormatting>
  <conditionalFormatting sqref="B17:C17">
    <cfRule type="top10" dxfId="58" priority="59" rank="1"/>
  </conditionalFormatting>
  <conditionalFormatting sqref="E17:F17">
    <cfRule type="top10" dxfId="57" priority="58" rank="1"/>
  </conditionalFormatting>
  <conditionalFormatting sqref="H17:I17">
    <cfRule type="top10" dxfId="56" priority="57" rank="1"/>
  </conditionalFormatting>
  <conditionalFormatting sqref="B4:C4">
    <cfRule type="top10" dxfId="55" priority="56" rank="1"/>
  </conditionalFormatting>
  <conditionalFormatting sqref="E4:F4">
    <cfRule type="top10" dxfId="54" priority="55" rank="1"/>
  </conditionalFormatting>
  <conditionalFormatting sqref="H4:I4">
    <cfRule type="top10" dxfId="53" priority="54" rank="1"/>
  </conditionalFormatting>
  <conditionalFormatting sqref="B6:C6">
    <cfRule type="top10" dxfId="52" priority="53" rank="1"/>
  </conditionalFormatting>
  <conditionalFormatting sqref="B8:C8">
    <cfRule type="top10" dxfId="51" priority="52" rank="1"/>
  </conditionalFormatting>
  <conditionalFormatting sqref="B10:C10">
    <cfRule type="top10" dxfId="50" priority="51" rank="1"/>
  </conditionalFormatting>
  <conditionalFormatting sqref="B12:C12">
    <cfRule type="top10" dxfId="49" priority="50" rank="1"/>
  </conditionalFormatting>
  <conditionalFormatting sqref="B14:C14">
    <cfRule type="top10" dxfId="48" priority="49" rank="1"/>
  </conditionalFormatting>
  <conditionalFormatting sqref="B16:C16">
    <cfRule type="top10" dxfId="47" priority="48" rank="1"/>
  </conditionalFormatting>
  <conditionalFormatting sqref="B5:C5">
    <cfRule type="top10" dxfId="46" priority="47" rank="1"/>
  </conditionalFormatting>
  <conditionalFormatting sqref="B7:C7">
    <cfRule type="top10" dxfId="45" priority="46" rank="1"/>
  </conditionalFormatting>
  <conditionalFormatting sqref="B9:C9">
    <cfRule type="top10" dxfId="44" priority="45" rank="1"/>
  </conditionalFormatting>
  <conditionalFormatting sqref="B11:C11">
    <cfRule type="top10" dxfId="43" priority="44" rank="1"/>
  </conditionalFormatting>
  <conditionalFormatting sqref="B13:C13">
    <cfRule type="top10" dxfId="42" priority="43" rank="1"/>
  </conditionalFormatting>
  <conditionalFormatting sqref="B15:C15">
    <cfRule type="top10" dxfId="41" priority="42" rank="1"/>
  </conditionalFormatting>
  <conditionalFormatting sqref="E3:F3">
    <cfRule type="top10" dxfId="40" priority="41" rank="1"/>
  </conditionalFormatting>
  <conditionalFormatting sqref="E5:F5">
    <cfRule type="top10" dxfId="39" priority="40" rank="1"/>
  </conditionalFormatting>
  <conditionalFormatting sqref="E7:F7">
    <cfRule type="top10" dxfId="38" priority="39" rank="1"/>
  </conditionalFormatting>
  <conditionalFormatting sqref="E9:F9">
    <cfRule type="top10" dxfId="37" priority="38" rank="1"/>
  </conditionalFormatting>
  <conditionalFormatting sqref="E11:F11">
    <cfRule type="top10" dxfId="36" priority="37" rank="1"/>
  </conditionalFormatting>
  <conditionalFormatting sqref="E13:F13">
    <cfRule type="top10" dxfId="35" priority="36" rank="1"/>
  </conditionalFormatting>
  <conditionalFormatting sqref="E15:F15">
    <cfRule type="top10" dxfId="34" priority="35" rank="1"/>
  </conditionalFormatting>
  <conditionalFormatting sqref="H3:I3">
    <cfRule type="top10" dxfId="33" priority="34" rank="1"/>
  </conditionalFormatting>
  <conditionalFormatting sqref="H5:I5">
    <cfRule type="top10" dxfId="32" priority="33" rank="1"/>
  </conditionalFormatting>
  <conditionalFormatting sqref="H7:I7">
    <cfRule type="top10" dxfId="31" priority="32" rank="1"/>
  </conditionalFormatting>
  <conditionalFormatting sqref="H9:I9">
    <cfRule type="top10" dxfId="30" priority="31" rank="1"/>
  </conditionalFormatting>
  <conditionalFormatting sqref="H11:I11">
    <cfRule type="top10" dxfId="29" priority="30" rank="1"/>
  </conditionalFormatting>
  <conditionalFormatting sqref="H13:I13">
    <cfRule type="top10" dxfId="28" priority="29" rank="1"/>
  </conditionalFormatting>
  <conditionalFormatting sqref="H15:I15">
    <cfRule type="top10" dxfId="27" priority="28" rank="1"/>
  </conditionalFormatting>
  <conditionalFormatting sqref="E6:F6">
    <cfRule type="top10" dxfId="26" priority="27" rank="1"/>
  </conditionalFormatting>
  <conditionalFormatting sqref="E8:F8">
    <cfRule type="top10" dxfId="25" priority="26" rank="1"/>
  </conditionalFormatting>
  <conditionalFormatting sqref="E10:F10">
    <cfRule type="top10" dxfId="24" priority="25" rank="1"/>
  </conditionalFormatting>
  <conditionalFormatting sqref="E12:F12">
    <cfRule type="top10" dxfId="23" priority="24" rank="1"/>
  </conditionalFormatting>
  <conditionalFormatting sqref="E14:F14">
    <cfRule type="top10" dxfId="22" priority="23" rank="1"/>
  </conditionalFormatting>
  <conditionalFormatting sqref="E16:F16">
    <cfRule type="top10" dxfId="21" priority="22" rank="1"/>
  </conditionalFormatting>
  <conditionalFormatting sqref="H6:I6">
    <cfRule type="top10" dxfId="20" priority="21" rank="1"/>
  </conditionalFormatting>
  <conditionalFormatting sqref="H8:I8">
    <cfRule type="top10" dxfId="19" priority="20" rank="1"/>
  </conditionalFormatting>
  <conditionalFormatting sqref="H10:I10">
    <cfRule type="top10" dxfId="18" priority="19" rank="1"/>
  </conditionalFormatting>
  <conditionalFormatting sqref="H12:I12">
    <cfRule type="top10" dxfId="17" priority="18" rank="1"/>
  </conditionalFormatting>
  <conditionalFormatting sqref="H14:I14">
    <cfRule type="top10" dxfId="16" priority="17" rank="1"/>
  </conditionalFormatting>
  <conditionalFormatting sqref="H16:I16">
    <cfRule type="top10" dxfId="15" priority="16" rank="1"/>
  </conditionalFormatting>
  <conditionalFormatting sqref="K17:L17">
    <cfRule type="top10" dxfId="14" priority="15" rank="1"/>
  </conditionalFormatting>
  <conditionalFormatting sqref="K3:L3">
    <cfRule type="top10" dxfId="13" priority="14" rank="1"/>
  </conditionalFormatting>
  <conditionalFormatting sqref="K5:L5">
    <cfRule type="top10" dxfId="12" priority="13" rank="1"/>
  </conditionalFormatting>
  <conditionalFormatting sqref="K7:L7">
    <cfRule type="top10" dxfId="11" priority="12" rank="1"/>
  </conditionalFormatting>
  <conditionalFormatting sqref="K9:L9">
    <cfRule type="top10" dxfId="10" priority="11" rank="1"/>
  </conditionalFormatting>
  <conditionalFormatting sqref="K11:L11">
    <cfRule type="top10" dxfId="9" priority="10" rank="1"/>
  </conditionalFormatting>
  <conditionalFormatting sqref="K13:L13">
    <cfRule type="top10" dxfId="8" priority="9" rank="1"/>
  </conditionalFormatting>
  <conditionalFormatting sqref="K15:L15">
    <cfRule type="top10" dxfId="7" priority="8" rank="1"/>
  </conditionalFormatting>
  <conditionalFormatting sqref="K4:L4">
    <cfRule type="top10" dxfId="6" priority="7" rank="1"/>
  </conditionalFormatting>
  <conditionalFormatting sqref="K6:L6">
    <cfRule type="top10" dxfId="5" priority="6" rank="1"/>
  </conditionalFormatting>
  <conditionalFormatting sqref="K8:L8">
    <cfRule type="top10" dxfId="4" priority="5" rank="1"/>
  </conditionalFormatting>
  <conditionalFormatting sqref="K10:L10">
    <cfRule type="top10" dxfId="3" priority="4" rank="1"/>
  </conditionalFormatting>
  <conditionalFormatting sqref="K12:L12">
    <cfRule type="top10" dxfId="2" priority="3" rank="1"/>
  </conditionalFormatting>
  <conditionalFormatting sqref="K14:L14">
    <cfRule type="top10" dxfId="1" priority="2" rank="1"/>
  </conditionalFormatting>
  <conditionalFormatting sqref="K16:L16">
    <cfRule type="top10" dxfId="0" priority="1" rank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limit1_delta17</vt:lpstr>
      <vt:lpstr>limit25_delta65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2021-04-06T23:15:44Z</dcterms:modified>
</cp:coreProperties>
</file>